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<sst xmlns="http://schemas.openxmlformats.org/spreadsheetml/2006/main" count="24" uniqueCount="24">
  <si>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</si>
  <si>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</si>
  <si>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</si>
  <si>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</si>
  <si>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</si>
  <si>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</si>
  <si>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</si>
  <si>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</si>
  <si>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</si>
  <si>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</si>
  <si>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</si>
  <si>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</si>
  <si>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</si>
  <si>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</si>
  <si>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</si>
  <si>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</si>
  <si>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</si>
  <si>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</si>
  <si>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</si>
  <si>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д.21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</si>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</sst>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4.375" style="0" customWidth="1"/>
    <col min="2" max="2" width="9.25390625" style="0" customWidth="1"/>
    <col min="4" max="4" width="11.625" style="0" customWidth="1"/>
    <col min="7" max="7" width="8.25390625" style="0" customWidth="1"/>
    <col min="8" max="8" width="10.25390625" style="0" customWidth="1"/>
    <col min="9" max="9" width="10.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14</v>
      </c>
      <c r="J6" s="9" t="s">
        <v>6</v>
      </c>
      <c r="K6" s="9" t="s">
        <v>8</v>
      </c>
      <c r="L6" s="9" t="s">
        <v>9</v>
      </c>
      <c r="M6" s="9" t="s">
        <v>13</v>
      </c>
      <c r="N6" s="17" t="s">
        <v>15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11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20</v>
      </c>
      <c r="B10" s="3"/>
      <c r="C10" s="3"/>
      <c r="D10" s="3">
        <v>-788355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117827</v>
      </c>
      <c r="C11" s="3">
        <v>145879</v>
      </c>
      <c r="D11" s="3">
        <f>D10+B11-C11</f>
        <v>-816407</v>
      </c>
      <c r="E11" s="3">
        <v>17987.13</v>
      </c>
      <c r="F11" s="3">
        <v>7698.73</v>
      </c>
      <c r="G11" s="3">
        <v>0</v>
      </c>
      <c r="H11" s="3">
        <v>0</v>
      </c>
      <c r="I11" s="3">
        <f>10402.68+853.59+4869.61</f>
        <v>16125.880000000001</v>
      </c>
      <c r="J11" s="3">
        <v>67163.72</v>
      </c>
      <c r="K11" s="3">
        <v>10958.88</v>
      </c>
      <c r="L11" s="3">
        <v>18831.24</v>
      </c>
      <c r="M11" s="3">
        <v>7113.1</v>
      </c>
      <c r="N11" s="3"/>
      <c r="O11">
        <f>E11+F11+G11+H11+I11+J11+K11+L11+M11</f>
        <v>145878.68000000002</v>
      </c>
    </row>
    <row r="12" spans="1:15" ht="12.75">
      <c r="A12" s="2" t="s">
        <v>17</v>
      </c>
      <c r="B12" s="3">
        <v>123424</v>
      </c>
      <c r="C12" s="3">
        <v>134587</v>
      </c>
      <c r="D12" s="3">
        <f>D11+B12-C12</f>
        <v>-827570</v>
      </c>
      <c r="E12" s="3">
        <v>20441.4</v>
      </c>
      <c r="F12" s="3">
        <v>7942.2</v>
      </c>
      <c r="G12" s="3">
        <v>0</v>
      </c>
      <c r="H12" s="3">
        <v>554.1</v>
      </c>
      <c r="I12" s="3">
        <f>16447.32+862.6+5072.88</f>
        <v>22382.8</v>
      </c>
      <c r="J12" s="3">
        <v>44897.5</v>
      </c>
      <c r="K12" s="3">
        <v>12033.96</v>
      </c>
      <c r="L12" s="3">
        <v>20183.76</v>
      </c>
      <c r="M12" s="3">
        <v>6151.07</v>
      </c>
      <c r="N12" s="3"/>
      <c r="O12">
        <f>E12+F12+G12+H12+I12+J12+K12+L12+M12</f>
        <v>134586.78999999998</v>
      </c>
    </row>
    <row r="13" spans="1:15" ht="12.75">
      <c r="A13" s="2" t="s">
        <v>21</v>
      </c>
      <c r="B13" s="3">
        <v>124952</v>
      </c>
      <c r="C13" s="3">
        <v>214847</v>
      </c>
      <c r="D13" s="3">
        <f>D12+B13-C13</f>
        <v>-917465</v>
      </c>
      <c r="E13" s="3">
        <v>20441.4</v>
      </c>
      <c r="F13" s="3">
        <v>7942.2</v>
      </c>
      <c r="G13" s="3">
        <v>0</v>
      </c>
      <c r="H13" s="3">
        <v>554.1</v>
      </c>
      <c r="I13" s="3">
        <f>10039.5+862.6+5072.88</f>
        <v>15974.98</v>
      </c>
      <c r="J13" s="3">
        <v>125115.21</v>
      </c>
      <c r="K13" s="3">
        <v>12831.6</v>
      </c>
      <c r="L13" s="3">
        <v>21085.44</v>
      </c>
      <c r="M13" s="3">
        <v>10902.26</v>
      </c>
      <c r="N13" s="3"/>
      <c r="O13">
        <f>E13+F13+G13+H13+I13+J13+K13+L13+M13</f>
        <v>214847.19000000003</v>
      </c>
    </row>
    <row r="14" spans="1:15" ht="12.75">
      <c r="A14" s="2" t="s">
        <v>22</v>
      </c>
      <c r="B14" s="3">
        <v>111144</v>
      </c>
      <c r="C14" s="3">
        <v>210175</v>
      </c>
      <c r="D14" s="3">
        <f>D13+B14-C14</f>
        <v>-1016496</v>
      </c>
      <c r="E14" s="3">
        <v>21420.5</v>
      </c>
      <c r="F14" s="3">
        <v>7942.2</v>
      </c>
      <c r="G14" s="3">
        <v>0</v>
      </c>
      <c r="H14" s="3">
        <v>0</v>
      </c>
      <c r="I14" s="3">
        <f>20230.32+862.6+5072.88</f>
        <v>26165.8</v>
      </c>
      <c r="J14" s="3">
        <v>114214.23</v>
      </c>
      <c r="K14" s="3">
        <v>10646.76</v>
      </c>
      <c r="L14" s="3">
        <v>19698.24</v>
      </c>
      <c r="M14" s="3">
        <v>10087.47</v>
      </c>
      <c r="N14" s="3"/>
      <c r="O14">
        <f>E14+F14+G14+H14+I14+J14+K14+L14+M14</f>
        <v>210175.19999999998</v>
      </c>
    </row>
    <row r="15" spans="1:15" ht="25.5">
      <c r="A15" s="8" t="s">
        <v>23</v>
      </c>
      <c r="B15" s="3">
        <v>120686</v>
      </c>
      <c r="C15" s="3">
        <v>170328</v>
      </c>
      <c r="D15" s="3">
        <f>D14+B15-C15</f>
        <v>-1066138</v>
      </c>
      <c r="E15" s="3">
        <v>21420.5</v>
      </c>
      <c r="F15" s="3">
        <v>7942.2</v>
      </c>
      <c r="G15" s="3">
        <v>0</v>
      </c>
      <c r="H15" s="3">
        <v>554.1</v>
      </c>
      <c r="I15" s="3">
        <f>7998.62+862.6+5072.88</f>
        <v>13934.099999999999</v>
      </c>
      <c r="J15" s="3">
        <v>87420.03</v>
      </c>
      <c r="K15" s="3">
        <v>11617.8</v>
      </c>
      <c r="L15" s="6">
        <v>18865.92</v>
      </c>
      <c r="M15" s="3">
        <v>8573.59</v>
      </c>
      <c r="N15" s="3"/>
      <c r="O15">
        <f>E15+F15+G15+H15+I15+J15+K15+L15+M15</f>
        <v>170328.23999999996</v>
      </c>
    </row>
    <row r="16" spans="1:15" ht="27.75" customHeight="1">
      <c r="A16" s="8" t="s">
        <v>16</v>
      </c>
      <c r="B16" s="3">
        <v>110986</v>
      </c>
      <c r="C16" s="6">
        <v>224922</v>
      </c>
      <c r="D16" s="3">
        <f>D15+B16-C16</f>
        <v>-1180074</v>
      </c>
      <c r="E16" s="3">
        <v>18488.4</v>
      </c>
      <c r="F16" s="3">
        <v>7942.2</v>
      </c>
      <c r="G16" s="3">
        <v>3849.48</v>
      </c>
      <c r="H16" s="6">
        <v>554.1</v>
      </c>
      <c r="I16" s="3">
        <f>18775.32+862.6+5072.88</f>
        <v>24710.8</v>
      </c>
      <c r="J16" s="6">
        <v>118103.66</v>
      </c>
      <c r="K16" s="6">
        <v>10577.4</v>
      </c>
      <c r="L16" s="6">
        <v>21883.08</v>
      </c>
      <c r="M16" s="6">
        <v>10975.69</v>
      </c>
      <c r="N16" s="6">
        <v>7837.68</v>
      </c>
      <c r="O16">
        <f>E16+F16+G16+H16+I16+J16+K16+L16+M16+N16</f>
        <v>224922.49</v>
      </c>
    </row>
    <row r="17" spans="1:15" ht="12.75">
      <c r="A17" s="5" t="s">
        <v>10</v>
      </c>
      <c r="B17" s="5">
        <f>SUM(B11:B16)</f>
        <v>709019</v>
      </c>
      <c r="C17" s="5">
        <f>SUM(C11:C16)</f>
        <v>1100738</v>
      </c>
      <c r="D17" s="5"/>
      <c r="E17" s="5">
        <f>SUM(E11:E16)</f>
        <v>120199.32999999999</v>
      </c>
      <c r="F17" s="5">
        <f>SUM(F11:F16)</f>
        <v>47409.729999999996</v>
      </c>
      <c r="G17" s="5">
        <f>SUM(G11:G16)</f>
        <v>3849.48</v>
      </c>
      <c r="H17" s="5">
        <f>SUM(H11:H16)</f>
        <v>2216.4</v>
      </c>
      <c r="I17" s="5">
        <f>SUM(I11:I16)</f>
        <v>119294.36</v>
      </c>
      <c r="J17" s="5">
        <f>SUM(J11:J16)</f>
        <v>556914.35</v>
      </c>
      <c r="K17" s="5">
        <f>SUM(K11:K16)</f>
        <v>68666.4</v>
      </c>
      <c r="L17" s="5">
        <f>SUM(L11:L16)</f>
        <v>120547.68000000001</v>
      </c>
      <c r="M17" s="5">
        <f>SUM(M11:M16)</f>
        <v>53803.18000000001</v>
      </c>
      <c r="N17" s="3">
        <f>N16</f>
        <v>7837.68</v>
      </c>
      <c r="O17">
        <f>E17+F17+G17+H17+I17+J17+K17+L17+M17+N17</f>
        <v>1100738.5899999999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2021-03-28T07:41:51Z</cp:lastPrinted>
  <dcterms:created xsi:type="dcterms:W3CDTF">2012-09-02T06:37:17Z</dcterms:created>
  <dcterms:modified xsi:type="dcterms:W3CDTF">2024-02-28T11:51:23Z</dcterms:modified>
  <cp:category/>
  <cp:version/>
  <cp:contentType/>
  <cp:contentStatus/>
</cp:coreProperties>
</file>