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<sst xmlns="http://schemas.openxmlformats.org/spreadsheetml/2006/main" count="24" uniqueCount="24">
  <si>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</si>
  <si>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</si>
  <si>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</si>
  <si>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</si>
  <si>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</si>
  <si>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</si>
  <si>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</si>
  <si>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</si>
  <si>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</si>
  <si>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</si>
  <si>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</si>
  <si>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</si>
  <si>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</si>
  <si>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</si>
  <si>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</si>
  <si>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</si>
  <si>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</si>
  <si>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</si>
  <si>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</si>
  <si>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д.6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</si>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</sst>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75390625" style="0" customWidth="1"/>
    <col min="2" max="2" width="8.625" style="0" customWidth="1"/>
    <col min="3" max="3" width="8.25390625" style="0" customWidth="1"/>
    <col min="4" max="4" width="9.875" style="0" customWidth="1"/>
    <col min="7" max="7" width="7.25390625" style="0" customWidth="1"/>
    <col min="8" max="8" width="10.875" style="0" customWidth="1"/>
    <col min="9" max="9" width="9.75390625" style="0" customWidth="1"/>
    <col min="10" max="10" width="10.1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14</v>
      </c>
      <c r="J6" s="11" t="s">
        <v>6</v>
      </c>
      <c r="K6" s="11" t="s">
        <v>8</v>
      </c>
      <c r="L6" s="11" t="s">
        <v>9</v>
      </c>
      <c r="M6" s="11" t="s">
        <v>13</v>
      </c>
      <c r="N6" s="9" t="s">
        <v>15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20</v>
      </c>
      <c r="B10" s="3"/>
      <c r="C10" s="3"/>
      <c r="D10" s="3">
        <v>128977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134970</v>
      </c>
      <c r="C11" s="3">
        <v>152882</v>
      </c>
      <c r="D11" s="3">
        <f>D10+B11-C11</f>
        <v>111065</v>
      </c>
      <c r="E11" s="3">
        <v>14230.86</v>
      </c>
      <c r="F11" s="3">
        <v>15152.68</v>
      </c>
      <c r="G11" s="3">
        <v>0</v>
      </c>
      <c r="H11" s="3">
        <v>0</v>
      </c>
      <c r="I11" s="3">
        <f>4306.8</f>
        <v>4306.8</v>
      </c>
      <c r="J11" s="3">
        <v>72593</v>
      </c>
      <c r="K11" s="3">
        <v>14146.06</v>
      </c>
      <c r="L11" s="3">
        <v>24307.94</v>
      </c>
      <c r="M11" s="3">
        <v>8144.95</v>
      </c>
      <c r="N11" s="3"/>
      <c r="O11">
        <f>E11+F11+G11+H11+I11+J11+K11+L11+M11</f>
        <v>152882.29</v>
      </c>
    </row>
    <row r="12" spans="1:15" ht="12.75">
      <c r="A12" s="2" t="s">
        <v>17</v>
      </c>
      <c r="B12" s="3">
        <v>139948</v>
      </c>
      <c r="C12" s="3">
        <v>157399</v>
      </c>
      <c r="D12" s="3">
        <f>D11+B12-C12</f>
        <v>93614</v>
      </c>
      <c r="E12" s="3">
        <v>22654.8</v>
      </c>
      <c r="F12" s="3">
        <v>14582.4</v>
      </c>
      <c r="G12" s="3">
        <v>0</v>
      </c>
      <c r="H12" s="3">
        <v>747.6</v>
      </c>
      <c r="I12" s="3">
        <f>0</f>
        <v>0</v>
      </c>
      <c r="J12" s="3">
        <v>69198</v>
      </c>
      <c r="K12" s="3">
        <v>15533.8</v>
      </c>
      <c r="L12" s="3">
        <v>26053.81</v>
      </c>
      <c r="M12" s="3">
        <v>8628.67</v>
      </c>
      <c r="N12" s="3"/>
      <c r="O12">
        <f>E12+F12+G12+H12+I12+J12+K12+L12+M12</f>
        <v>157399.08000000002</v>
      </c>
    </row>
    <row r="13" spans="1:15" ht="12.75">
      <c r="A13" s="2" t="s">
        <v>21</v>
      </c>
      <c r="B13" s="3">
        <v>147303</v>
      </c>
      <c r="C13" s="3">
        <v>271055</v>
      </c>
      <c r="D13" s="3">
        <f>D12+B13-C13</f>
        <v>-30138</v>
      </c>
      <c r="E13" s="3">
        <v>22654.8</v>
      </c>
      <c r="F13" s="3">
        <v>14582.4</v>
      </c>
      <c r="G13" s="3">
        <v>0</v>
      </c>
      <c r="H13" s="3">
        <v>747.6</v>
      </c>
      <c r="I13" s="3">
        <f>1065.06+0</f>
        <v>1065.06</v>
      </c>
      <c r="J13" s="3">
        <v>173423</v>
      </c>
      <c r="K13" s="3">
        <v>16563.42</v>
      </c>
      <c r="L13" s="3">
        <v>27217.73</v>
      </c>
      <c r="M13" s="3">
        <v>14800.95</v>
      </c>
      <c r="N13" s="3"/>
      <c r="O13">
        <f>E13+F13+G13+H13+I13+J13+K13+L13+M13</f>
        <v>271054.95999999996</v>
      </c>
    </row>
    <row r="14" spans="1:15" ht="12.75">
      <c r="A14" s="2" t="s">
        <v>22</v>
      </c>
      <c r="B14" s="3">
        <v>140618</v>
      </c>
      <c r="C14" s="3">
        <v>168362</v>
      </c>
      <c r="D14" s="3">
        <f>D13+B14-C14</f>
        <v>-57882</v>
      </c>
      <c r="E14" s="3">
        <v>25977.5</v>
      </c>
      <c r="F14" s="3">
        <v>15624</v>
      </c>
      <c r="G14" s="3">
        <v>0</v>
      </c>
      <c r="H14" s="3">
        <v>0</v>
      </c>
      <c r="I14" s="3">
        <f>14014.56</f>
        <v>14014.56</v>
      </c>
      <c r="J14" s="3">
        <v>65115</v>
      </c>
      <c r="K14" s="3">
        <v>13743.16</v>
      </c>
      <c r="L14" s="3">
        <v>25427.09</v>
      </c>
      <c r="M14" s="3">
        <v>8461.41</v>
      </c>
      <c r="N14" s="3"/>
      <c r="O14">
        <f>E14+F14+G14+H14+I14+J14+K14+L14+M14</f>
        <v>168362.72</v>
      </c>
    </row>
    <row r="15" spans="1:15" ht="12.75">
      <c r="A15" s="2" t="s">
        <v>23</v>
      </c>
      <c r="B15" s="3">
        <v>144745</v>
      </c>
      <c r="C15" s="3">
        <v>178564</v>
      </c>
      <c r="D15" s="3">
        <f>D14+B15-C15</f>
        <v>-91701</v>
      </c>
      <c r="E15" s="3">
        <v>25977.5</v>
      </c>
      <c r="F15" s="3">
        <v>15624</v>
      </c>
      <c r="G15" s="3">
        <v>0</v>
      </c>
      <c r="H15" s="3">
        <v>747.6</v>
      </c>
      <c r="I15" s="3">
        <f>4396.9</f>
        <v>4396.9</v>
      </c>
      <c r="J15" s="3">
        <v>82921</v>
      </c>
      <c r="K15" s="3">
        <v>14996.61</v>
      </c>
      <c r="L15" s="6">
        <v>24352.7</v>
      </c>
      <c r="M15" s="3">
        <v>9547.9</v>
      </c>
      <c r="N15" s="3"/>
      <c r="O15">
        <f>E15+F15+G15+H15+I15+J15+K15+L15+M15</f>
        <v>178564.21</v>
      </c>
    </row>
    <row r="16" spans="1:15" ht="26.25" customHeight="1">
      <c r="A16" s="8" t="s">
        <v>16</v>
      </c>
      <c r="B16" s="3">
        <v>145851</v>
      </c>
      <c r="C16" s="6">
        <v>169176</v>
      </c>
      <c r="D16" s="3">
        <f>D15+B16-C16</f>
        <v>-115026</v>
      </c>
      <c r="E16" s="3">
        <v>21122.35</v>
      </c>
      <c r="F16" s="3">
        <v>15624</v>
      </c>
      <c r="G16" s="3">
        <v>4969.03</v>
      </c>
      <c r="H16" s="3">
        <v>747.6</v>
      </c>
      <c r="I16" s="3">
        <f>-3980.88</f>
        <v>-3980.88</v>
      </c>
      <c r="J16" s="6">
        <v>69183</v>
      </c>
      <c r="K16" s="6">
        <v>13653.63</v>
      </c>
      <c r="L16" s="6">
        <v>28247.35</v>
      </c>
      <c r="M16" s="6">
        <v>9492.51</v>
      </c>
      <c r="N16" s="6">
        <v>10117.12</v>
      </c>
      <c r="O16">
        <f>E16+F16+G16+H16+I16+J16+K16+L16+M16+N16</f>
        <v>169175.71000000002</v>
      </c>
    </row>
    <row r="17" spans="1:15" ht="12.75">
      <c r="A17" s="5" t="s">
        <v>10</v>
      </c>
      <c r="B17" s="5">
        <f>SUM(B11:B16)</f>
        <v>853435</v>
      </c>
      <c r="C17" s="5">
        <f>SUM(C11:C16)</f>
        <v>1097438</v>
      </c>
      <c r="D17" s="5"/>
      <c r="E17" s="5">
        <f>SUM(E11:E16)</f>
        <v>132617.81</v>
      </c>
      <c r="F17" s="5">
        <f>SUM(F11:F16)</f>
        <v>91189.48000000001</v>
      </c>
      <c r="G17" s="5">
        <f>SUM(G11:G16)</f>
        <v>4969.03</v>
      </c>
      <c r="H17" s="5">
        <f>SUM(H11:H16)</f>
        <v>2990.4</v>
      </c>
      <c r="I17" s="5">
        <f>SUM(I11:I16)</f>
        <v>19802.44</v>
      </c>
      <c r="J17" s="5">
        <f>SUM(J11:J16)</f>
        <v>532433</v>
      </c>
      <c r="K17" s="5">
        <f>SUM(K11:K16)</f>
        <v>88636.68000000001</v>
      </c>
      <c r="L17" s="5">
        <f>SUM(L11:L16)</f>
        <v>155606.62</v>
      </c>
      <c r="M17" s="5">
        <f>SUM(M11:M16)</f>
        <v>59076.39</v>
      </c>
      <c r="N17" s="3">
        <f>N16</f>
        <v>10117.12</v>
      </c>
      <c r="O17">
        <f>E17+F17+G17+H17+I17+J17+K17+L17+M17+N17</f>
        <v>1097438.9700000002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2021-03-28T07:40:10Z</cp:lastPrinted>
  <dcterms:created xsi:type="dcterms:W3CDTF">2012-09-02T06:37:17Z</dcterms:created>
  <dcterms:modified xsi:type="dcterms:W3CDTF">2024-02-28T08:00:31Z</dcterms:modified>
  <cp:category/>
  <cp:version/>
  <cp:contentType/>
  <cp:contentStatus/>
</cp:coreProperties>
</file>