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<sst xmlns="http://schemas.openxmlformats.org/spreadsheetml/2006/main" count="162" uniqueCount="139">
  <si>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</si>
  <si>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</si>
  <si>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</si>
  <si>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</si>
  <si>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</si>
  <si>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</si>
  <si>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</si>
  <si>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</si>
  <si>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</si>
  <si>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</si>
  <si>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</si>
  <si>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</si>
  <si>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</si>
  <si>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</si>
  <si>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</si>
  <si>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</si>
  <si>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</si>
  <si>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</si>
  <si>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</si>
  <si>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</si>
  <si>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</si>
  <si>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</si>
  <si>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</si>
  <si>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</si>
  <si>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</si>
  <si>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</si>
  <si>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</si>
  <si>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</si>
  <si>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</si>
  <si>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</si>
  <si>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</si>
  <si>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</si>
  <si>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</si>
  <si>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</si>
  <si>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</si>
  <si>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</si>
  <si>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</si>
  <si>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</si>
  <si>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</si>
  <si>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</si>
  <si>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</si>
  <si>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</si>
  <si>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</si>
  <si>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</si>
  <si>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</si>
  <si>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</si>
  <si>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</si>
  <si>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</si>
  <si>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</si>
  <si>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</si>
  <si>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</si>
  <si>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</si>
  <si>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</si>
  <si>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</si>
  <si>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</si>
  <si>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</si>
  <si>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</si>
  <si>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</si>
  <si>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</si>
  <si>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</si>
  <si>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</si>
  <si>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</si>
  <si>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</si>
  <si>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</si>
  <si>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</si>
  <si>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</si>
  <si>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</si>
  <si>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</si>
  <si>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</si>
  <si>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</si>
  <si>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</si>
  <si>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</si>
  <si>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</si>
  <si>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</si>
  <si>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</si>
  <si>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</si>
  <si>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</si>
  <si>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</si>
  <si>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</si>
  <si>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</si>
  <si>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</si>
  <si>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</si>
  <si>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</si>
  <si>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</si>
  <si>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</si>
  <si>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</si>
  <si>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</si>
  <si>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</si>
  <si>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</si>
  <si>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</si>
  <si>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</si>
  <si>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</si>
  <si>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</si>
  <si>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</si>
  <si>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</si>
  <si>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</si>
  <si>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</si>
  <si>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</si>
  <si>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</si>
  <si>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</si>
  <si>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</si>
  <si>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</si>
  <si>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</si>
  <si>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</si>
  <si>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</si>
  <si>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</si>
  <si>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</si>
  <si>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</si>
  <si>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</si>
  <si>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</si>
  <si>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</si>
  <si>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</si>
  <si>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</si>
  <si>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</si>
  <si>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</si>
  <si>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</si>
  <si>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</si>
  <si>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</si>
  <si>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</si>
  <si>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</si>
  <si>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</si>
  <si>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</si>
  <si>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</si>
  <si>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</si>
  <si>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</si>
  <si>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</si>
  <si>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</si>
  <si>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</si>
  <si>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</si>
  <si>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</si>
  <si>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</si>
  <si>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ЭР-Телеком)</t>
  </si>
  <si>
    <t>октября</t>
  </si>
  <si>
    <t>за   сентябрь-октябрь  2023 г.</t>
  </si>
  <si>
    <t>01.09.2023г.</t>
  </si>
  <si>
    <t>ост.на 01.11</t>
  </si>
  <si>
    <t>смена светильника (1шт) п-д1</t>
  </si>
  <si>
    <t>светильник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</si>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</sst>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41" sqref="L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9</v>
      </c>
      <c r="E2" s="62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0.891</v>
      </c>
      <c r="M24" s="31">
        <f aca="true" t="shared" si="1" ref="M24:M35">L24*524.58*1.302*1.15</f>
        <v>699.839187894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0.891</v>
      </c>
      <c r="M36" s="32">
        <f>SUM(M24:M35)</f>
        <v>699.839187894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117154.86-4771.39</f>
        <v>112383.47</v>
      </c>
      <c r="J40" s="20">
        <v>1</v>
      </c>
      <c r="K40" s="20" t="s">
        <v>137</v>
      </c>
      <c r="L40" s="25" t="s">
        <v>138</v>
      </c>
      <c r="M40" s="25">
        <v>366.32</v>
      </c>
    </row>
    <row r="41" spans="1:13" ht="12.75">
      <c r="A41" t="s">
        <v>7</v>
      </c>
      <c r="F41" s="5">
        <v>106825.57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0.950545218082339</v>
      </c>
      <c r="J42" s="20">
        <v>3</v>
      </c>
      <c r="K42" s="20"/>
      <c r="L42" s="23"/>
      <c r="M42" s="23"/>
    </row>
    <row r="43" spans="1:13" ht="12.75">
      <c r="A43" t="s">
        <v>131</v>
      </c>
      <c r="F43" s="11">
        <f>400+300+400</f>
        <v>1100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107925.57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(10035+10034)*1.302</f>
        <v>26129.838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3"/>
      <c r="M50" s="23"/>
    </row>
    <row r="51" spans="1:13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32509.638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s="63" t="s">
        <v>74</v>
      </c>
      <c r="B55" s="63">
        <v>0</v>
      </c>
      <c r="C55" s="63" t="s">
        <v>13</v>
      </c>
      <c r="D55" s="64">
        <v>0.6</v>
      </c>
      <c r="E55" s="63" t="s">
        <v>14</v>
      </c>
      <c r="F55" s="65">
        <v>14880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14880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366.32</v>
      </c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699.839187894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M57</f>
        <v>366.32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0.81</v>
      </c>
      <c r="E65" t="s">
        <v>14</v>
      </c>
      <c r="F65" s="46">
        <f>B65*D65</f>
        <v>2267.514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33596.967916247355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2.86</v>
      </c>
      <c r="E73" t="s">
        <v>14</v>
      </c>
      <c r="F73" s="11">
        <f>B73*D73</f>
        <v>8006.284</v>
      </c>
    </row>
    <row r="74" spans="1:6" ht="12.75">
      <c r="A74" s="10" t="s">
        <v>29</v>
      </c>
      <c r="F74" s="33">
        <f>F70+F73</f>
        <v>9377.99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5.44</v>
      </c>
      <c r="E77" t="s">
        <v>14</v>
      </c>
      <c r="F77" s="11">
        <f>B77*D77</f>
        <v>15228.736</v>
      </c>
    </row>
    <row r="78" spans="1:6" ht="12.75">
      <c r="A78" s="10" t="s">
        <v>32</v>
      </c>
      <c r="F78" s="33">
        <f>SUM(F77)</f>
        <v>15228.736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105593.33191624736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6124.413251142347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5404.96</f>
        <v>5404.96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2325.4+1514.54</f>
        <v>3839.94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8891.19*2</f>
        <v>17782.38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138745.02516738971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45536</v>
      </c>
      <c r="C87" s="41">
        <v>-428622</v>
      </c>
      <c r="D87" s="44">
        <f>F44</f>
        <v>107925.57</v>
      </c>
      <c r="E87" s="44">
        <f>F85</f>
        <v>138745.02516738971</v>
      </c>
      <c r="F87" s="45">
        <f>C87+D87-E87</f>
        <v>-459441.4551673897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45230</v>
      </c>
      <c r="F89" t="s">
        <v>112</v>
      </c>
    </row>
    <row r="90" spans="1:7" ht="13.5" thickBot="1">
      <c r="A90" t="s">
        <v>113</v>
      </c>
      <c r="F90" s="51">
        <f>E87</f>
        <v>138745.02516738971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2024-01-19T10:33:25Z</dcterms:modified>
  <cp:category/>
  <cp:version/>
  <cp:contentType/>
  <cp:contentStatus/>
</cp:coreProperties>
</file>