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<sst xmlns="http://schemas.openxmlformats.org/spreadsheetml/2006/main" count="27" uniqueCount="27">
  <si>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</si>
  <si>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</si>
  <si>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</si>
  <si>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</si>
  <si>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</si>
  <si>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</si>
  <si>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</si>
  <si>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</si>
  <si>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</si>
  <si>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</si>
  <si>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</si>
  <si>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</si>
  <si>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</si>
  <si>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</si>
  <si>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</si>
  <si>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</si>
  <si>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</si>
  <si>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</si>
  <si>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</si>
  <si>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</si>
  <si>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Забайкальская д.1</t>
  </si>
  <si>
    <t>на 01.01.22</t>
  </si>
  <si>
    <t>март-апрель</t>
  </si>
  <si>
    <t>январь-февраль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</si>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</sst>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5.25390625" style="0" customWidth="1"/>
    <col min="2" max="2" width="8.625" style="0" customWidth="1"/>
    <col min="3" max="3" width="8.25390625" style="0" customWidth="1"/>
    <col min="4" max="4" width="10.00390625" style="0" customWidth="1"/>
    <col min="7" max="7" width="8.125" style="0" customWidth="1"/>
    <col min="8" max="8" width="11.00390625" style="0" customWidth="1"/>
    <col min="9" max="9" width="9.375" style="0" customWidth="1"/>
    <col min="14" max="14" width="8.25390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13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17</v>
      </c>
      <c r="J6" s="12" t="s">
        <v>6</v>
      </c>
      <c r="K6" s="12" t="s">
        <v>8</v>
      </c>
      <c r="L6" s="12" t="s">
        <v>9</v>
      </c>
      <c r="M6" s="12" t="s">
        <v>14</v>
      </c>
      <c r="N6" s="10" t="s">
        <v>18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12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21</v>
      </c>
      <c r="B10" s="3"/>
      <c r="C10" s="3"/>
      <c r="D10" s="3">
        <v>28177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54225</v>
      </c>
      <c r="C11" s="3">
        <v>46169</v>
      </c>
      <c r="D11" s="3">
        <f>D10+B11-C11</f>
        <v>36233</v>
      </c>
      <c r="E11" s="3">
        <v>9992.85</v>
      </c>
      <c r="F11" s="3">
        <v>3471.13</v>
      </c>
      <c r="G11" s="3">
        <v>0</v>
      </c>
      <c r="H11" s="3">
        <v>0</v>
      </c>
      <c r="I11" s="3">
        <f>358+282.78</f>
        <v>640.78</v>
      </c>
      <c r="J11" s="3">
        <v>14659.36</v>
      </c>
      <c r="K11" s="3">
        <v>5588.2</v>
      </c>
      <c r="L11" s="3">
        <v>9320.39</v>
      </c>
      <c r="M11" s="3">
        <v>2495.85</v>
      </c>
      <c r="N11" s="3"/>
      <c r="O11">
        <f aca="true" t="shared" si="0" ref="O11:O18">E11+F11+G11+H11+I11+J11+K11+L11+M11</f>
        <v>46168.56</v>
      </c>
    </row>
    <row r="12" spans="1:15" ht="12.75">
      <c r="A12" s="2" t="s">
        <v>22</v>
      </c>
      <c r="B12" s="3">
        <v>54951</v>
      </c>
      <c r="C12" s="3">
        <v>40369</v>
      </c>
      <c r="D12" s="3">
        <f aca="true" t="shared" si="1" ref="D12:D19">D11+B12-C12</f>
        <v>50815</v>
      </c>
      <c r="E12" s="3">
        <v>9992.85</v>
      </c>
      <c r="F12" s="3">
        <v>3471.13</v>
      </c>
      <c r="G12" s="3">
        <v>0</v>
      </c>
      <c r="H12" s="3">
        <v>15.55</v>
      </c>
      <c r="I12" s="3">
        <f>1818.64+282.78</f>
        <v>2101.42</v>
      </c>
      <c r="J12" s="3">
        <v>7075.49</v>
      </c>
      <c r="K12" s="3">
        <v>5931.16</v>
      </c>
      <c r="L12" s="3">
        <v>9683.52</v>
      </c>
      <c r="M12" s="3">
        <v>2097.84</v>
      </c>
      <c r="N12" s="3"/>
      <c r="O12">
        <f t="shared" si="0"/>
        <v>40368.95999999999</v>
      </c>
    </row>
    <row r="13" spans="1:15" ht="12.75">
      <c r="A13" s="2" t="s">
        <v>15</v>
      </c>
      <c r="B13" s="3">
        <v>25830</v>
      </c>
      <c r="C13" s="3">
        <v>29473</v>
      </c>
      <c r="D13" s="3">
        <f t="shared" si="1"/>
        <v>47172</v>
      </c>
      <c r="E13" s="3">
        <v>9992.85</v>
      </c>
      <c r="F13" s="3">
        <v>3471.13</v>
      </c>
      <c r="G13" s="3">
        <v>0</v>
      </c>
      <c r="H13" s="3">
        <v>0</v>
      </c>
      <c r="I13" s="3">
        <f>909.32+282.78</f>
        <v>1192.1</v>
      </c>
      <c r="J13" s="3">
        <v>4894.56</v>
      </c>
      <c r="K13" s="3">
        <v>3510.28</v>
      </c>
      <c r="L13" s="3">
        <v>4861.93</v>
      </c>
      <c r="M13" s="3">
        <v>1550.38</v>
      </c>
      <c r="N13" s="3"/>
      <c r="O13">
        <f t="shared" si="0"/>
        <v>29473.23</v>
      </c>
    </row>
    <row r="14" spans="1:15" ht="12.75">
      <c r="A14" s="2" t="s">
        <v>16</v>
      </c>
      <c r="B14" s="3">
        <v>30126</v>
      </c>
      <c r="C14" s="3">
        <v>23328</v>
      </c>
      <c r="D14" s="3">
        <f>D13+B14-C14</f>
        <v>53970</v>
      </c>
      <c r="E14" s="3">
        <v>3.91</v>
      </c>
      <c r="F14" s="3">
        <v>13.02</v>
      </c>
      <c r="G14" s="3">
        <v>0</v>
      </c>
      <c r="H14" s="3">
        <v>15.55</v>
      </c>
      <c r="I14" s="3">
        <f>909.32+282.78</f>
        <v>1192.1</v>
      </c>
      <c r="J14" s="3">
        <v>12275.6</v>
      </c>
      <c r="K14" s="3">
        <v>3449.75</v>
      </c>
      <c r="L14" s="3">
        <v>5164.54</v>
      </c>
      <c r="M14" s="3">
        <v>1213.5</v>
      </c>
      <c r="N14" s="3"/>
      <c r="O14">
        <f t="shared" si="0"/>
        <v>23327.97</v>
      </c>
    </row>
    <row r="15" spans="1:15" ht="12.75">
      <c r="A15" s="2" t="s">
        <v>10</v>
      </c>
      <c r="B15" s="3">
        <v>32619</v>
      </c>
      <c r="C15" s="3">
        <v>38447</v>
      </c>
      <c r="D15" s="3">
        <f t="shared" si="1"/>
        <v>48142</v>
      </c>
      <c r="E15" s="3">
        <v>6261.32</v>
      </c>
      <c r="F15" s="3">
        <v>2050.65</v>
      </c>
      <c r="G15" s="3">
        <v>0</v>
      </c>
      <c r="H15" s="3">
        <v>0</v>
      </c>
      <c r="I15" s="3">
        <f>955.86+282.78</f>
        <v>1238.6399999999999</v>
      </c>
      <c r="J15" s="3">
        <v>18665.72</v>
      </c>
      <c r="K15" s="3">
        <v>2945.4</v>
      </c>
      <c r="L15" s="6">
        <v>5245.24</v>
      </c>
      <c r="M15" s="3">
        <v>2039.76</v>
      </c>
      <c r="N15" s="3"/>
      <c r="O15">
        <f t="shared" si="0"/>
        <v>38446.73</v>
      </c>
    </row>
    <row r="16" spans="1:15" ht="15" customHeight="1">
      <c r="A16" s="9" t="s">
        <v>24</v>
      </c>
      <c r="B16" s="3">
        <v>24844</v>
      </c>
      <c r="C16" s="6">
        <v>23035</v>
      </c>
      <c r="D16" s="3">
        <f t="shared" si="1"/>
        <v>49951</v>
      </c>
      <c r="E16" s="3">
        <v>5814.73</v>
      </c>
      <c r="F16" s="3">
        <v>2050.65</v>
      </c>
      <c r="G16" s="3">
        <v>0</v>
      </c>
      <c r="H16" s="3">
        <v>0</v>
      </c>
      <c r="I16" s="3">
        <f>955.86+282.78</f>
        <v>1238.6399999999999</v>
      </c>
      <c r="J16" s="6">
        <v>4081.62</v>
      </c>
      <c r="K16" s="6">
        <v>3005.93</v>
      </c>
      <c r="L16" s="6">
        <v>5648.72</v>
      </c>
      <c r="M16" s="6">
        <v>1194.9</v>
      </c>
      <c r="N16" s="6"/>
      <c r="O16">
        <f t="shared" si="0"/>
        <v>23035.190000000002</v>
      </c>
    </row>
    <row r="17" spans="1:15" ht="15" customHeight="1">
      <c r="A17" s="9" t="s">
        <v>25</v>
      </c>
      <c r="B17" s="3">
        <v>26114</v>
      </c>
      <c r="C17" s="6">
        <v>34217</v>
      </c>
      <c r="D17" s="3">
        <f t="shared" si="1"/>
        <v>41848</v>
      </c>
      <c r="E17" s="3">
        <v>5118.16</v>
      </c>
      <c r="F17" s="3">
        <v>2050.65</v>
      </c>
      <c r="G17" s="3">
        <v>0</v>
      </c>
      <c r="H17" s="3">
        <v>1.56</v>
      </c>
      <c r="I17" s="3">
        <f>955.86+282.78</f>
        <v>1238.6399999999999</v>
      </c>
      <c r="J17" s="6">
        <v>11169.13</v>
      </c>
      <c r="K17" s="6">
        <v>7202.12</v>
      </c>
      <c r="L17" s="6">
        <v>5628.55</v>
      </c>
      <c r="M17" s="6">
        <v>1807.87</v>
      </c>
      <c r="N17" s="6"/>
      <c r="O17">
        <f t="shared" si="0"/>
        <v>34216.68</v>
      </c>
    </row>
    <row r="18" spans="1:15" ht="15" customHeight="1">
      <c r="A18" s="9" t="s">
        <v>26</v>
      </c>
      <c r="B18" s="3">
        <v>34566</v>
      </c>
      <c r="C18" s="6">
        <v>30074</v>
      </c>
      <c r="D18" s="3">
        <f t="shared" si="1"/>
        <v>46340</v>
      </c>
      <c r="E18" s="3">
        <v>5118.16</v>
      </c>
      <c r="F18" s="3">
        <v>2050.65</v>
      </c>
      <c r="G18" s="3">
        <v>0</v>
      </c>
      <c r="H18" s="3">
        <v>14</v>
      </c>
      <c r="I18" s="3">
        <f>955.86+282.78</f>
        <v>1238.6399999999999</v>
      </c>
      <c r="J18" s="6">
        <v>10610.09</v>
      </c>
      <c r="K18" s="6">
        <v>3369.06</v>
      </c>
      <c r="L18" s="6">
        <v>6092.55</v>
      </c>
      <c r="M18" s="6">
        <v>1580.76</v>
      </c>
      <c r="N18" s="6"/>
      <c r="O18">
        <f t="shared" si="0"/>
        <v>30073.91</v>
      </c>
    </row>
    <row r="19" spans="1:15" ht="25.5" customHeight="1">
      <c r="A19" s="9" t="s">
        <v>19</v>
      </c>
      <c r="B19" s="3">
        <v>56481</v>
      </c>
      <c r="C19" s="7">
        <v>61021</v>
      </c>
      <c r="D19" s="3">
        <f t="shared" si="1"/>
        <v>41800</v>
      </c>
      <c r="E19" s="3">
        <v>5118.16</v>
      </c>
      <c r="F19" s="3">
        <v>2050.65</v>
      </c>
      <c r="G19" s="3">
        <v>1634.09</v>
      </c>
      <c r="H19" s="3">
        <v>15.55</v>
      </c>
      <c r="I19" s="3">
        <f>1997.64+282.78</f>
        <v>2280.42</v>
      </c>
      <c r="J19" s="6">
        <v>20495.45</v>
      </c>
      <c r="K19" s="6">
        <v>11236.92</v>
      </c>
      <c r="L19" s="6">
        <v>10692.22</v>
      </c>
      <c r="M19" s="6">
        <v>3220.16</v>
      </c>
      <c r="N19" s="6">
        <v>4276.89</v>
      </c>
      <c r="O19">
        <f>E19+F19+G19+H19+I19+J19+K19+L19+M19+N19</f>
        <v>61020.509999999995</v>
      </c>
    </row>
    <row r="20" spans="1:15" ht="12.75">
      <c r="A20" s="5" t="s">
        <v>11</v>
      </c>
      <c r="B20" s="5">
        <f>SUM(B11:B19)</f>
        <v>339756</v>
      </c>
      <c r="C20" s="5">
        <f>SUM(C11:C19)</f>
        <v>326133</v>
      </c>
      <c r="D20" s="5"/>
      <c r="E20" s="5">
        <f aca="true" t="shared" si="2" ref="E20:M20">SUM(E11:E19)</f>
        <v>57412.990000000005</v>
      </c>
      <c r="F20" s="5">
        <f t="shared" si="2"/>
        <v>20679.660000000003</v>
      </c>
      <c r="G20" s="5">
        <f t="shared" si="2"/>
        <v>1634.09</v>
      </c>
      <c r="H20" s="2">
        <f t="shared" si="2"/>
        <v>62.21000000000001</v>
      </c>
      <c r="I20" s="2">
        <f t="shared" si="2"/>
        <v>12361.379999999997</v>
      </c>
      <c r="J20" s="5">
        <f t="shared" si="2"/>
        <v>103927.02</v>
      </c>
      <c r="K20" s="5">
        <f t="shared" si="2"/>
        <v>46238.82</v>
      </c>
      <c r="L20" s="5">
        <f t="shared" si="2"/>
        <v>62337.66000000001</v>
      </c>
      <c r="M20" s="5">
        <f t="shared" si="2"/>
        <v>17201.019999999997</v>
      </c>
      <c r="N20" s="5">
        <f>N19</f>
        <v>4276.89</v>
      </c>
      <c r="O20">
        <f>E20+F20+G20+H20+I20+J20+K20+L20+M20+N20</f>
        <v>326131.7400000001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2021-03-28T07:39:42Z</cp:lastPrinted>
  <dcterms:created xsi:type="dcterms:W3CDTF">2012-09-02T06:37:17Z</dcterms:created>
  <dcterms:modified xsi:type="dcterms:W3CDTF">2023-03-22T10:22:17Z</dcterms:modified>
  <cp:category/>
  <cp:version/>
  <cp:contentType/>
  <cp:contentStatus/>
</cp:coreProperties>
</file>