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<sst xmlns="http://schemas.openxmlformats.org/spreadsheetml/2006/main" count="156" uniqueCount="135">
  <si>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</si>
  <si>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</si>
  <si>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</si>
  <si>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</si>
  <si>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</si>
  <si>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</si>
  <si>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</si>
  <si>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</si>
  <si>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</si>
  <si>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</si>
  <si>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</si>
  <si>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</si>
  <si>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</si>
  <si>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</si>
  <si>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</si>
  <si>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</si>
  <si>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</si>
  <si>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</si>
  <si>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</si>
  <si>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</si>
  <si>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</si>
  <si>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</si>
  <si>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</si>
  <si>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</si>
  <si>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</si>
  <si>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</si>
  <si>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</si>
  <si>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</si>
  <si>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</si>
  <si>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</si>
  <si>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</si>
  <si>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</si>
  <si>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</si>
  <si>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</si>
  <si>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</si>
  <si>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</si>
  <si>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</si>
  <si>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</si>
  <si>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</si>
  <si>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</si>
  <si>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</si>
  <si>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</si>
  <si>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</si>
  <si>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</si>
  <si>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</si>
  <si>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</si>
  <si>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</si>
  <si>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</si>
  <si>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</si>
  <si>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</si>
  <si>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</si>
  <si>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</si>
  <si>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</si>
  <si>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</si>
  <si>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</si>
  <si>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</si>
  <si>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</si>
  <si>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</si>
  <si>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</si>
  <si>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</si>
  <si>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</si>
  <si>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</si>
  <si>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</si>
  <si>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</si>
  <si>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</si>
  <si>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</si>
  <si>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</si>
  <si>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</si>
  <si>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</si>
  <si>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</si>
  <si>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</si>
  <si>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</si>
  <si>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</si>
  <si>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</si>
  <si>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</si>
  <si>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</si>
  <si>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</si>
  <si>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</si>
  <si>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</si>
  <si>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</si>
  <si>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</si>
  <si>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</si>
  <si>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</si>
  <si>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</si>
  <si>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</si>
  <si>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</si>
  <si>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</si>
  <si>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</si>
  <si>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</si>
  <si>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</si>
  <si>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</si>
  <si>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</si>
  <si>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</si>
  <si>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</si>
  <si>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</si>
  <si>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</si>
  <si>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</si>
  <si>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</si>
  <si>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</si>
  <si>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</si>
  <si>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</si>
  <si>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</si>
  <si>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</si>
  <si>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</si>
  <si>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</si>
  <si>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</si>
  <si>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</si>
  <si>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</si>
  <si>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</si>
  <si>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</si>
  <si>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</si>
  <si>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</si>
  <si>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</si>
  <si>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</si>
  <si>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</si>
  <si>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</si>
  <si>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</si>
  <si>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</si>
  <si>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</si>
  <si>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</si>
  <si>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</si>
  <si>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</si>
  <si>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</si>
  <si>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</si>
  <si>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</si>
  <si>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</si>
  <si>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</si>
  <si>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</si>
  <si>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</si>
  <si>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</si>
  <si>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</si>
  <si>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</si>
  <si>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июня</t>
  </si>
  <si>
    <t>за   июнь  2022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</si>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</sst>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5" sqref="D55: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6.49</v>
      </c>
      <c r="M20" s="34">
        <f>SUM(M6:M19)</f>
        <v>1353.4670965200003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/>
      <c r="L24" s="45"/>
      <c r="M24" s="33">
        <f aca="true" t="shared" si="1" ref="M24:M38">L24*160.174*1.302*1.15</f>
        <v>0</v>
      </c>
    </row>
    <row r="25" spans="1:13" ht="12.75">
      <c r="A25" t="s">
        <v>105</v>
      </c>
      <c r="J25" s="20">
        <v>2</v>
      </c>
      <c r="K25" s="20"/>
      <c r="L25" s="45"/>
      <c r="M25" s="33">
        <f t="shared" si="1"/>
        <v>0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</v>
      </c>
      <c r="M39" s="34">
        <f>SUM(M24:M38)</f>
        <v>0</v>
      </c>
    </row>
    <row r="40" spans="1:11" ht="12.75">
      <c r="A40" s="2" t="s">
        <v>6</v>
      </c>
      <c r="F40" s="11">
        <v>55744.32</v>
      </c>
      <c r="K40" s="1" t="s">
        <v>60</v>
      </c>
    </row>
    <row r="41" spans="1:13" ht="12.75">
      <c r="A41" t="s">
        <v>7</v>
      </c>
      <c r="F41" s="5">
        <v>51788.58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0.9290377925499854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52688.58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(6)*1.302</f>
        <v>7.812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(27)*1.302</f>
        <v>35.154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42.966</v>
      </c>
      <c r="J52" s="20">
        <v>10</v>
      </c>
      <c r="K52" s="20"/>
      <c r="L52" s="25"/>
      <c r="M52" s="4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0.5</v>
      </c>
      <c r="E55" t="s">
        <v>14</v>
      </c>
      <c r="F55" s="11">
        <f>B55*D55</f>
        <v>467.6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467.6</v>
      </c>
      <c r="J56" s="20">
        <v>14</v>
      </c>
      <c r="K56" s="20"/>
      <c r="L56" s="25"/>
      <c r="M56" s="45"/>
    </row>
    <row r="57" spans="1:13" ht="12.75">
      <c r="A57" s="4" t="s">
        <v>17</v>
      </c>
      <c r="B57" s="4"/>
      <c r="J57" s="20">
        <v>15</v>
      </c>
      <c r="K57" s="20"/>
      <c r="L57" s="25"/>
      <c r="M57" s="45"/>
    </row>
    <row r="58" spans="1:13" ht="12.75">
      <c r="A58" t="s">
        <v>18</v>
      </c>
      <c r="C58" s="46">
        <v>294676</v>
      </c>
      <c r="D58">
        <v>224780.8</v>
      </c>
      <c r="E58">
        <v>3422.5</v>
      </c>
      <c r="F58" s="35">
        <f>C58/D58*E58</f>
        <v>4486.720440535847</v>
      </c>
      <c r="J58" s="20">
        <v>16</v>
      </c>
      <c r="K58" s="20"/>
      <c r="L58" s="25"/>
      <c r="M58" s="45"/>
    </row>
    <row r="59" spans="1:13" ht="12.75">
      <c r="A59" t="s">
        <v>19</v>
      </c>
      <c r="F59" s="35">
        <f>M20</f>
        <v>1353.4670965200003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0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45"/>
    </row>
    <row r="62" spans="1:13" ht="12.75">
      <c r="A62" t="s">
        <v>21</v>
      </c>
      <c r="F62" s="5">
        <f>M66</f>
        <v>0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0.81</v>
      </c>
      <c r="E65" t="s">
        <v>14</v>
      </c>
      <c r="F65" s="5">
        <f>B65*D65</f>
        <v>2772.2250000000004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/>
      <c r="K66" s="20"/>
      <c r="L66" s="31" t="s">
        <v>63</v>
      </c>
      <c r="M66" s="28">
        <f>SUM(M43:M65)</f>
        <v>0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8612.412537055847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1.47</v>
      </c>
      <c r="E73" t="s">
        <v>14</v>
      </c>
      <c r="F73" s="11">
        <f>B73*D73</f>
        <v>5031.075</v>
      </c>
    </row>
    <row r="74" spans="1:13" ht="12.75">
      <c r="A74" s="4" t="s">
        <v>27</v>
      </c>
      <c r="F74" s="32">
        <f>F70+F73</f>
        <v>5852.474999999999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2.56</v>
      </c>
      <c r="E77" t="s">
        <v>14</v>
      </c>
      <c r="F77" s="5">
        <f>B77*D77</f>
        <v>8761.6</v>
      </c>
    </row>
    <row r="78" spans="1:6" ht="12.75">
      <c r="A78" s="4" t="s">
        <v>30</v>
      </c>
      <c r="F78" s="32">
        <f>SUM(F77)</f>
        <v>8761.6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23737.05353705585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1376.7491051492393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0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604.8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2704.37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28422.972642205088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44713</v>
      </c>
      <c r="C87" s="40">
        <v>-126749</v>
      </c>
      <c r="D87" s="43">
        <f>F44</f>
        <v>52688.58</v>
      </c>
      <c r="E87" s="43">
        <f>F85</f>
        <v>28422.972642205088</v>
      </c>
      <c r="F87" s="44">
        <f>C87+D87-E87</f>
        <v>-102483.39264220509</v>
      </c>
    </row>
    <row r="89" spans="1:6" ht="13.5" thickBot="1">
      <c r="A89" t="s">
        <v>110</v>
      </c>
      <c r="C89" s="48">
        <v>44713</v>
      </c>
      <c r="D89" s="8" t="s">
        <v>111</v>
      </c>
      <c r="E89" s="48">
        <v>44742</v>
      </c>
      <c r="F89" t="s">
        <v>112</v>
      </c>
    </row>
    <row r="90" spans="1:7" ht="13.5" thickBot="1">
      <c r="A90" t="s">
        <v>113</v>
      </c>
      <c r="F90" s="49">
        <f>E87</f>
        <v>28422.972642205088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2022-08-19T05:56:28Z</dcterms:modified>
  <cp:category/>
  <cp:version/>
  <cp:contentType/>
  <cp:contentStatus/>
</cp:coreProperties>
</file>