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<sst xmlns="http://schemas.openxmlformats.org/spreadsheetml/2006/main" count="159" uniqueCount="136">
  <si>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</si>
  <si>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</si>
  <si>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</si>
  <si>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</si>
  <si>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</si>
  <si>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</si>
  <si>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</si>
  <si>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</si>
  <si>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</si>
  <si>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</si>
  <si>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</si>
  <si>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</si>
  <si>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</si>
  <si>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</si>
  <si>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</si>
  <si>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</si>
  <si>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</si>
  <si>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</si>
  <si>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</si>
  <si>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</si>
  <si>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</si>
  <si>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</si>
  <si>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</si>
  <si>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</si>
  <si>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</si>
  <si>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</si>
  <si>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</si>
  <si>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</si>
  <si>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</si>
  <si>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</si>
  <si>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</si>
  <si>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</si>
  <si>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</si>
  <si>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</si>
  <si>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</si>
  <si>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</si>
  <si>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</si>
  <si>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</si>
  <si>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</si>
  <si>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</si>
  <si>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</si>
  <si>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</si>
  <si>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</si>
  <si>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</si>
  <si>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</si>
  <si>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</si>
  <si>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</si>
  <si>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</si>
  <si>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</si>
  <si>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</si>
  <si>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</si>
  <si>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</si>
  <si>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</si>
  <si>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</si>
  <si>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</si>
  <si>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</si>
  <si>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</si>
  <si>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</si>
  <si>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</si>
  <si>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</si>
  <si>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</si>
  <si>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</si>
  <si>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</si>
  <si>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</si>
  <si>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</si>
  <si>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</si>
  <si>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</si>
  <si>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</si>
  <si>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</si>
  <si>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</si>
  <si>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</si>
  <si>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</si>
  <si>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</si>
  <si>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</si>
  <si>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</si>
  <si>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</si>
  <si>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</si>
  <si>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</si>
  <si>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</si>
  <si>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</si>
  <si>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</si>
  <si>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</si>
  <si>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</si>
  <si>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</si>
  <si>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</si>
  <si>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</si>
  <si>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</si>
  <si>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</si>
  <si>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</si>
  <si>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</si>
  <si>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</si>
  <si>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</si>
  <si>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</si>
  <si>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</si>
  <si>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</si>
  <si>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</si>
  <si>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</si>
  <si>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</si>
  <si>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</si>
  <si>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</si>
  <si>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</si>
  <si>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</si>
  <si>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</si>
  <si>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</si>
  <si>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</si>
  <si>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</si>
  <si>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</si>
  <si>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</si>
  <si>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</si>
  <si>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</si>
  <si>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</si>
  <si>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</si>
  <si>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</si>
  <si>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</si>
  <si>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</si>
  <si>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</si>
  <si>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</si>
  <si>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</si>
  <si>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</si>
  <si>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</si>
  <si>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</si>
  <si>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</si>
  <si>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</si>
  <si>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</si>
  <si>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</si>
  <si>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</si>
  <si>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</si>
  <si>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</si>
  <si>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</si>
  <si>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</si>
  <si>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</si>
  <si>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</si>
  <si>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2022 г.</t>
  </si>
  <si>
    <t>сентября</t>
  </si>
  <si>
    <t>ост.на 01.10</t>
  </si>
  <si>
    <t>за   сентябрь 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</si>
</sst>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F42" sqref="F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9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583.9303344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4.38</v>
      </c>
      <c r="M20" s="33">
        <f>SUM(M6:M19)</f>
        <v>913.4338802400001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8">L24*160.174*1.302</f>
        <v>0</v>
      </c>
    </row>
    <row r="25" spans="1:13" ht="12.75">
      <c r="A25" t="s">
        <v>107</v>
      </c>
      <c r="J25" s="20">
        <v>2</v>
      </c>
      <c r="K25" s="20"/>
      <c r="L25" s="46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v>30496.6</v>
      </c>
      <c r="K40" s="1" t="s">
        <v>61</v>
      </c>
    </row>
    <row r="41" spans="1:13" ht="12.75">
      <c r="A41" t="s">
        <v>7</v>
      </c>
      <c r="F41" s="5">
        <v>29051.95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0.9526291455440935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29556.95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46"/>
      <c r="M45" s="32"/>
    </row>
    <row r="46" spans="2:13" ht="12.75">
      <c r="B46" s="1" t="s">
        <v>10</v>
      </c>
      <c r="C46" s="1"/>
      <c r="J46" s="20">
        <v>4</v>
      </c>
      <c r="K46" s="20"/>
      <c r="L46" s="46"/>
      <c r="M46" s="32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(5077)*1.302</f>
        <v>6610.254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(1575)*1.302</f>
        <v>2050.65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8660.904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0.05</v>
      </c>
      <c r="E55" t="s">
        <v>14</v>
      </c>
      <c r="F55" s="5">
        <f>B55*D55</f>
        <v>35.115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35.115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295302</v>
      </c>
      <c r="D58">
        <v>222535.4</v>
      </c>
      <c r="E58">
        <v>2003.5</v>
      </c>
      <c r="F58" s="34">
        <f>C58/D58*E58</f>
        <v>2658.622210219138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913.4338802400001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0.23</v>
      </c>
      <c r="E65" t="s">
        <v>14</v>
      </c>
      <c r="F65" s="11">
        <f>B65*D65</f>
        <v>460.805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4032.8610904591383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</v>
      </c>
      <c r="E70" t="s">
        <v>14</v>
      </c>
      <c r="F70" s="11">
        <f>B70*D70</f>
        <v>400.70000000000005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3.37</v>
      </c>
      <c r="E73" t="s">
        <v>14</v>
      </c>
      <c r="F73" s="11">
        <f>B73*D73</f>
        <v>6751.795</v>
      </c>
    </row>
    <row r="74" spans="1:6" ht="12.75">
      <c r="A74" s="4" t="s">
        <v>29</v>
      </c>
      <c r="F74" s="31">
        <f>F70+F73</f>
        <v>7152.495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2.79</v>
      </c>
      <c r="E77" t="s">
        <v>14</v>
      </c>
      <c r="F77" s="11">
        <f>B77*D77</f>
        <v>5589.765</v>
      </c>
    </row>
    <row r="78" spans="1:6" ht="12.75">
      <c r="A78" s="4" t="s">
        <v>31</v>
      </c>
      <c r="F78" s="31">
        <f>SUM(F77)</f>
        <v>5589.765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25471.14009045914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1477.32612524663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v>950.52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v>96.79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v>526.84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28522.61621570577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44805</v>
      </c>
      <c r="C87" s="39">
        <v>-866219</v>
      </c>
      <c r="D87" s="42">
        <f>F44</f>
        <v>29556.95</v>
      </c>
      <c r="E87" s="42">
        <f>F85</f>
        <v>28522.61621570577</v>
      </c>
      <c r="F87" s="43">
        <f>C87+D87-E87</f>
        <v>-865184.6662157058</v>
      </c>
    </row>
    <row r="89" spans="1:6" ht="13.5" thickBot="1">
      <c r="A89" t="s">
        <v>112</v>
      </c>
      <c r="C89" s="49">
        <v>44805</v>
      </c>
      <c r="D89" s="8" t="s">
        <v>113</v>
      </c>
      <c r="E89" s="49">
        <v>44834</v>
      </c>
      <c r="F89" t="s">
        <v>114</v>
      </c>
    </row>
    <row r="90" spans="1:7" ht="13.5" thickBot="1">
      <c r="A90" t="s">
        <v>115</v>
      </c>
      <c r="F90" s="50">
        <f>E87</f>
        <v>28522.61621570577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2023-01-12T17:09:39Z</cp:lastPrinted>
  <dcterms:created xsi:type="dcterms:W3CDTF">2008-08-18T07:30:19Z</dcterms:created>
  <dcterms:modified xsi:type="dcterms:W3CDTF">2023-01-12T17:09:40Z</dcterms:modified>
  <cp:category/>
  <cp:version/>
  <cp:contentType/>
  <cp:contentStatus/>
</cp:coreProperties>
</file>