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<sst xmlns="http://schemas.openxmlformats.org/spreadsheetml/2006/main" count="159" uniqueCount="136">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</sst>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7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89.54</v>
      </c>
      <c r="M24" s="31">
        <f aca="true" t="shared" si="1" ref="M24:M41">L24*160.174*1.302*1.15</f>
        <v>21474.246594108005</v>
      </c>
    </row>
    <row r="25" spans="1:13" ht="12.75">
      <c r="A25" t="s">
        <v>114</v>
      </c>
      <c r="J25" s="20">
        <v>2</v>
      </c>
      <c r="K25" s="20" t="s">
        <v>135</v>
      </c>
      <c r="L25" s="48">
        <v>3.12</v>
      </c>
      <c r="M25" s="31">
        <f t="shared" si="1"/>
        <v>748.265014224</v>
      </c>
    </row>
    <row r="26" spans="1:13" ht="12.75">
      <c r="A26" t="s">
        <v>115</v>
      </c>
      <c r="J26" s="20">
        <v>3</v>
      </c>
      <c r="K26" s="20"/>
      <c r="L26" s="48"/>
      <c r="M26" s="31">
        <f t="shared" si="1"/>
        <v>0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52414.79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54136.18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1.0328416845703283</v>
      </c>
      <c r="J42" s="20"/>
      <c r="K42" s="30" t="s">
        <v>57</v>
      </c>
      <c r="L42" s="28">
        <f>SUM(L24:L41)</f>
        <v>92.66000000000001</v>
      </c>
      <c r="M42" s="32">
        <f>SUM(M24:M41)</f>
        <v>22222.511608332003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55436.18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/>
      <c r="L46" s="23"/>
      <c r="M46" s="23"/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(5842)*1.302</f>
        <v>7606.284000000001</v>
      </c>
      <c r="J49" s="20">
        <v>4</v>
      </c>
      <c r="K49" s="20"/>
      <c r="L49" s="23"/>
      <c r="M49" s="23"/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9991.548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304061</v>
      </c>
      <c r="D59">
        <v>224780.8</v>
      </c>
      <c r="E59">
        <v>3205.8</v>
      </c>
      <c r="F59" s="36">
        <f>C59/D59*E59</f>
        <v>4336.485828860828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479.65706040000003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22222.511608332003</v>
      </c>
      <c r="J61" s="20"/>
      <c r="K61" s="20"/>
      <c r="L61" s="34" t="s">
        <v>63</v>
      </c>
      <c r="M61" s="35">
        <f>SUM(M46:M60)</f>
        <v>0</v>
      </c>
    </row>
    <row r="62" spans="1:6" ht="12.75">
      <c r="A62" t="s">
        <v>70</v>
      </c>
      <c r="F62" s="5">
        <f>2*600*1.302</f>
        <v>1562.4</v>
      </c>
    </row>
    <row r="63" spans="1:6" ht="12.75">
      <c r="A63" t="s">
        <v>22</v>
      </c>
      <c r="F63" s="5">
        <f>M61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0.29</v>
      </c>
      <c r="E66" t="s">
        <v>14</v>
      </c>
      <c r="F66" s="11">
        <f>B66*D66</f>
        <v>929.682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29530.736497592832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</v>
      </c>
      <c r="E71" t="s">
        <v>14</v>
      </c>
      <c r="F71" s="11">
        <f>B71*D71</f>
        <v>641.1600000000001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1.26</v>
      </c>
      <c r="E74" t="s">
        <v>14</v>
      </c>
      <c r="F74" s="11">
        <f>B74*D74</f>
        <v>4039.3080000000004</v>
      </c>
    </row>
    <row r="75" spans="1:6" ht="12.75">
      <c r="A75" s="10" t="s">
        <v>29</v>
      </c>
      <c r="F75" s="33">
        <f>F71+F74</f>
        <v>4680.468000000001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2.6</v>
      </c>
      <c r="E78" t="s">
        <v>14</v>
      </c>
      <c r="F78" s="11">
        <f>B78*D78</f>
        <v>8335.08</v>
      </c>
    </row>
    <row r="79" spans="1:6" ht="12.75">
      <c r="A79" s="10" t="s">
        <v>31</v>
      </c>
      <c r="F79" s="33">
        <f>SUM(F78)</f>
        <v>8335.08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52537.83249759283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3047.194284860384</v>
      </c>
    </row>
    <row r="83" spans="1:6" ht="12.75">
      <c r="A83" s="1"/>
      <c r="B83" s="37" t="s">
        <v>127</v>
      </c>
      <c r="C83" s="37"/>
      <c r="D83" s="1"/>
      <c r="E83" s="54"/>
      <c r="F83" s="55">
        <v>0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55969.98678245322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44743</v>
      </c>
      <c r="C88" s="41">
        <v>-152703</v>
      </c>
      <c r="D88" s="44">
        <f>F44</f>
        <v>55436.18</v>
      </c>
      <c r="E88" s="44">
        <f>F86</f>
        <v>55969.98678245322</v>
      </c>
      <c r="F88" s="45">
        <f>C88+D88-E88</f>
        <v>-153236.80678245323</v>
      </c>
    </row>
    <row r="90" spans="1:6" ht="13.5" thickBot="1">
      <c r="A90" t="s">
        <v>85</v>
      </c>
      <c r="C90" s="51">
        <v>44743</v>
      </c>
      <c r="D90" s="8" t="s">
        <v>86</v>
      </c>
      <c r="E90" s="51">
        <v>44773</v>
      </c>
      <c r="F90" t="s">
        <v>87</v>
      </c>
    </row>
    <row r="91" spans="1:7" ht="13.5" thickBot="1">
      <c r="A91" t="s">
        <v>88</v>
      </c>
      <c r="F91" s="52">
        <f>E88</f>
        <v>55969.98678245322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2022-09-28T12:35:13Z</dcterms:modified>
  <cp:category/>
  <cp:version/>
  <cp:contentType/>
  <cp:contentStatus/>
</cp:coreProperties>
</file>