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<sst xmlns="http://schemas.openxmlformats.org/spreadsheetml/2006/main" count="27" uniqueCount="27">
  <si>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</si>
  <si>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</si>
  <si>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</si>
  <si>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</si>
  <si>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</si>
  <si>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</si>
  <si>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</si>
  <si>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</si>
  <si>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</si>
  <si>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</si>
  <si>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</si>
  <si>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</si>
  <si>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</si>
  <si>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</si>
  <si>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</si>
  <si>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</si>
  <si>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</si>
  <si>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</si>
  <si>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</si>
  <si>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</si>
  <si>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п.Элеватор д.1</t>
  </si>
  <si>
    <t>на 01.01.22</t>
  </si>
  <si>
    <t>январь-февраль</t>
  </si>
  <si>
    <t>март-апрель</t>
  </si>
  <si>
    <t>август</t>
  </si>
  <si>
    <t>сентябрь</t>
  </si>
  <si>
    <t xml:space="preserve">октябрь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</si>
</sst>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8.25390625" style="0" customWidth="1"/>
    <col min="8" max="8" width="10.375" style="0" customWidth="1"/>
    <col min="9" max="9" width="10.87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13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17</v>
      </c>
      <c r="J6" s="16" t="s">
        <v>6</v>
      </c>
      <c r="K6" s="16" t="s">
        <v>8</v>
      </c>
      <c r="L6" s="16" t="s">
        <v>9</v>
      </c>
      <c r="M6" s="16" t="s">
        <v>14</v>
      </c>
      <c r="N6" s="28" t="s">
        <v>18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12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21</v>
      </c>
      <c r="B10" s="3"/>
      <c r="C10" s="3"/>
      <c r="D10" s="3">
        <v>-94521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7" customHeight="1">
      <c r="A11" s="9" t="s">
        <v>22</v>
      </c>
      <c r="B11" s="3">
        <v>11873</v>
      </c>
      <c r="C11" s="3">
        <v>14243</v>
      </c>
      <c r="D11" s="3">
        <f>D10+B11-C11</f>
        <v>-96891</v>
      </c>
      <c r="E11" s="3">
        <v>6744.25</v>
      </c>
      <c r="F11" s="3">
        <v>0</v>
      </c>
      <c r="G11" s="3">
        <v>0</v>
      </c>
      <c r="H11" s="3">
        <v>0</v>
      </c>
      <c r="I11" s="3">
        <f>86+72.76</f>
        <v>158.76</v>
      </c>
      <c r="J11" s="3">
        <v>2195.61</v>
      </c>
      <c r="K11" s="3">
        <v>1638.73</v>
      </c>
      <c r="L11" s="3">
        <v>2733.19</v>
      </c>
      <c r="M11" s="3">
        <v>772.08</v>
      </c>
      <c r="N11" s="3"/>
      <c r="O11">
        <f>E11+F11+G11+H11+I11+J11+K11+L11+M11</f>
        <v>14242.62</v>
      </c>
    </row>
    <row r="12" spans="1:15" ht="27.75" customHeight="1">
      <c r="A12" s="9" t="s">
        <v>23</v>
      </c>
      <c r="B12" s="3">
        <v>12188</v>
      </c>
      <c r="C12" s="3">
        <v>14545</v>
      </c>
      <c r="D12" s="3">
        <f aca="true" t="shared" si="0" ref="D12:D19">D11+B12-C12</f>
        <v>-99248</v>
      </c>
      <c r="E12" s="3">
        <v>6744.25</v>
      </c>
      <c r="F12" s="3">
        <v>0</v>
      </c>
      <c r="G12" s="3">
        <v>0</v>
      </c>
      <c r="H12" s="3">
        <v>0</v>
      </c>
      <c r="I12" s="3">
        <v>509.64</v>
      </c>
      <c r="J12" s="3">
        <v>1942.61</v>
      </c>
      <c r="K12" s="3">
        <v>1739.3</v>
      </c>
      <c r="L12" s="3">
        <v>2839.68</v>
      </c>
      <c r="M12" s="3">
        <v>769.42</v>
      </c>
      <c r="N12" s="3"/>
      <c r="O12">
        <f aca="true" t="shared" si="1" ref="O12:O18">E12+F12+G12+H12+I12+J12+K12+L12+M12</f>
        <v>14544.9</v>
      </c>
    </row>
    <row r="13" spans="1:15" ht="12.75">
      <c r="A13" s="2" t="s">
        <v>15</v>
      </c>
      <c r="B13" s="3">
        <v>9625</v>
      </c>
      <c r="C13" s="3">
        <v>6317</v>
      </c>
      <c r="D13" s="3">
        <f t="shared" si="0"/>
        <v>-95940</v>
      </c>
      <c r="E13" s="3">
        <v>2248.08</v>
      </c>
      <c r="F13" s="3">
        <v>0</v>
      </c>
      <c r="G13" s="3">
        <v>0</v>
      </c>
      <c r="H13" s="3">
        <v>0</v>
      </c>
      <c r="I13" s="3">
        <v>291.2</v>
      </c>
      <c r="J13" s="3">
        <v>992.19</v>
      </c>
      <c r="K13" s="3">
        <v>1029.38</v>
      </c>
      <c r="L13" s="3">
        <v>1425.76</v>
      </c>
      <c r="M13" s="3">
        <v>330.34</v>
      </c>
      <c r="N13" s="3"/>
      <c r="O13">
        <f t="shared" si="1"/>
        <v>6316.950000000001</v>
      </c>
    </row>
    <row r="14" spans="1:15" ht="12.75">
      <c r="A14" s="2" t="s">
        <v>16</v>
      </c>
      <c r="B14" s="3">
        <v>7763</v>
      </c>
      <c r="C14" s="3">
        <v>6670</v>
      </c>
      <c r="D14" s="3">
        <f t="shared" si="0"/>
        <v>-94847</v>
      </c>
      <c r="E14" s="3">
        <v>2248.08</v>
      </c>
      <c r="F14" s="3">
        <v>0</v>
      </c>
      <c r="G14" s="3">
        <v>0</v>
      </c>
      <c r="H14" s="3">
        <v>0</v>
      </c>
      <c r="I14" s="3">
        <v>291.2</v>
      </c>
      <c r="J14" s="3">
        <v>1254.75</v>
      </c>
      <c r="K14" s="3">
        <v>1011.64</v>
      </c>
      <c r="L14" s="3">
        <v>1514.5</v>
      </c>
      <c r="M14" s="3">
        <v>349.68</v>
      </c>
      <c r="N14" s="3"/>
      <c r="O14">
        <f t="shared" si="1"/>
        <v>6669.85</v>
      </c>
    </row>
    <row r="15" spans="1:15" ht="12.75">
      <c r="A15" s="2" t="s">
        <v>10</v>
      </c>
      <c r="B15" s="3">
        <v>6873</v>
      </c>
      <c r="C15" s="3">
        <v>6526</v>
      </c>
      <c r="D15" s="3">
        <f t="shared" si="0"/>
        <v>-94500</v>
      </c>
      <c r="E15" s="3">
        <v>2248.08</v>
      </c>
      <c r="F15" s="3">
        <v>0</v>
      </c>
      <c r="G15" s="3">
        <v>0</v>
      </c>
      <c r="H15" s="3">
        <v>0</v>
      </c>
      <c r="I15" s="3">
        <v>291.2</v>
      </c>
      <c r="J15" s="3">
        <v>1232.5</v>
      </c>
      <c r="K15" s="3">
        <v>863.74</v>
      </c>
      <c r="L15" s="6">
        <v>1538.16</v>
      </c>
      <c r="M15" s="3">
        <v>341.18</v>
      </c>
      <c r="N15" s="3"/>
      <c r="O15">
        <f t="shared" si="1"/>
        <v>6514.86</v>
      </c>
    </row>
    <row r="16" spans="1:15" ht="12.75">
      <c r="A16" s="2" t="s">
        <v>24</v>
      </c>
      <c r="B16" s="3">
        <v>7048</v>
      </c>
      <c r="C16" s="3">
        <v>6883</v>
      </c>
      <c r="D16" s="3">
        <f t="shared" si="0"/>
        <v>-94335</v>
      </c>
      <c r="E16" s="3">
        <v>2248.08</v>
      </c>
      <c r="F16" s="3">
        <v>0</v>
      </c>
      <c r="G16" s="3">
        <v>0</v>
      </c>
      <c r="H16" s="3">
        <v>0</v>
      </c>
      <c r="I16" s="3">
        <v>291.2</v>
      </c>
      <c r="J16" s="3">
        <v>1433.81</v>
      </c>
      <c r="K16" s="3">
        <v>881.48</v>
      </c>
      <c r="L16" s="6">
        <v>1654.48</v>
      </c>
      <c r="M16" s="3">
        <v>360.75</v>
      </c>
      <c r="N16" s="3"/>
      <c r="O16">
        <f t="shared" si="1"/>
        <v>6869.799999999999</v>
      </c>
    </row>
    <row r="17" spans="1:15" ht="12.75">
      <c r="A17" s="2" t="s">
        <v>25</v>
      </c>
      <c r="B17" s="3">
        <v>7872</v>
      </c>
      <c r="C17" s="3">
        <v>7636</v>
      </c>
      <c r="D17" s="3">
        <f t="shared" si="0"/>
        <v>-94099</v>
      </c>
      <c r="E17" s="3">
        <v>2248.08</v>
      </c>
      <c r="F17" s="3">
        <v>0</v>
      </c>
      <c r="G17" s="3">
        <v>0</v>
      </c>
      <c r="H17" s="3">
        <v>0</v>
      </c>
      <c r="I17" s="3">
        <v>291.2</v>
      </c>
      <c r="J17" s="3">
        <v>921.11</v>
      </c>
      <c r="K17" s="3">
        <v>2112.01</v>
      </c>
      <c r="L17" s="6">
        <v>1650.56</v>
      </c>
      <c r="M17" s="3">
        <v>402.04</v>
      </c>
      <c r="N17" s="3"/>
      <c r="O17">
        <f t="shared" si="1"/>
        <v>7624.999999999999</v>
      </c>
    </row>
    <row r="18" spans="1:15" ht="14.25" customHeight="1">
      <c r="A18" s="9" t="s">
        <v>26</v>
      </c>
      <c r="B18" s="3">
        <v>5964</v>
      </c>
      <c r="C18" s="6">
        <v>6684</v>
      </c>
      <c r="D18" s="3">
        <f t="shared" si="0"/>
        <v>-94819</v>
      </c>
      <c r="E18" s="3">
        <v>2248.08</v>
      </c>
      <c r="F18" s="3">
        <v>0</v>
      </c>
      <c r="G18" s="3">
        <v>0</v>
      </c>
      <c r="H18" s="3">
        <v>0</v>
      </c>
      <c r="I18" s="3">
        <v>291.2</v>
      </c>
      <c r="J18" s="6">
        <v>1009.48</v>
      </c>
      <c r="K18" s="6">
        <v>987.97</v>
      </c>
      <c r="L18" s="6">
        <v>1786.63</v>
      </c>
      <c r="M18" s="6">
        <v>349.87</v>
      </c>
      <c r="N18" s="6"/>
      <c r="O18">
        <f t="shared" si="1"/>
        <v>6673.23</v>
      </c>
    </row>
    <row r="19" spans="1:15" ht="29.25" customHeight="1">
      <c r="A19" s="9" t="s">
        <v>19</v>
      </c>
      <c r="B19" s="3">
        <v>13094</v>
      </c>
      <c r="C19" s="6">
        <v>37485</v>
      </c>
      <c r="D19" s="3">
        <f t="shared" si="0"/>
        <v>-119210</v>
      </c>
      <c r="E19" s="3">
        <v>2248.08</v>
      </c>
      <c r="F19" s="3">
        <v>479.2</v>
      </c>
      <c r="G19" s="3">
        <v>0</v>
      </c>
      <c r="H19" s="3">
        <v>0</v>
      </c>
      <c r="I19" s="3">
        <v>552.64</v>
      </c>
      <c r="J19" s="6">
        <v>24495.19</v>
      </c>
      <c r="K19" s="6">
        <v>3295.21</v>
      </c>
      <c r="L19" s="6">
        <v>3135.48</v>
      </c>
      <c r="M19" s="6">
        <v>2024.63</v>
      </c>
      <c r="N19" s="7">
        <v>1254.19</v>
      </c>
      <c r="O19">
        <f>E19+F19+G19+H19+I19+J19+K19+L19+M19+N19</f>
        <v>37484.619999999995</v>
      </c>
    </row>
    <row r="20" spans="1:15" ht="12.75">
      <c r="A20" s="5" t="s">
        <v>11</v>
      </c>
      <c r="B20" s="5">
        <f>SUM(B11:B19)</f>
        <v>82300</v>
      </c>
      <c r="C20" s="5">
        <f>SUM(C11:C19)</f>
        <v>106989</v>
      </c>
      <c r="D20" s="5"/>
      <c r="E20" s="5">
        <f aca="true" t="shared" si="2" ref="E20:M20">SUM(E11:E19)</f>
        <v>29225.060000000005</v>
      </c>
      <c r="F20" s="5">
        <f t="shared" si="2"/>
        <v>479.2</v>
      </c>
      <c r="G20" s="5">
        <f t="shared" si="2"/>
        <v>0</v>
      </c>
      <c r="H20" s="5">
        <f t="shared" si="2"/>
        <v>0</v>
      </c>
      <c r="I20" s="5">
        <f t="shared" si="2"/>
        <v>2968.24</v>
      </c>
      <c r="J20" s="5">
        <f t="shared" si="2"/>
        <v>35477.25</v>
      </c>
      <c r="K20" s="5">
        <f t="shared" si="2"/>
        <v>13559.46</v>
      </c>
      <c r="L20" s="5">
        <f t="shared" si="2"/>
        <v>18278.44</v>
      </c>
      <c r="M20" s="5">
        <f t="shared" si="2"/>
        <v>5699.99</v>
      </c>
      <c r="N20" s="3">
        <f>N19</f>
        <v>1254.19</v>
      </c>
      <c r="O20">
        <f>E20+F20+G20+H20+I20+J20+K20+L20+M20+N20</f>
        <v>106941.83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2021-03-28T07:42:12Z</cp:lastPrinted>
  <dcterms:created xsi:type="dcterms:W3CDTF">2012-09-02T06:37:17Z</dcterms:created>
  <dcterms:modified xsi:type="dcterms:W3CDTF">2023-03-23T08:09:58Z</dcterms:modified>
  <cp:category/>
  <cp:version/>
  <cp:contentType/>
  <cp:contentStatus/>
</cp:coreProperties>
</file>