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<sst xmlns="http://schemas.openxmlformats.org/spreadsheetml/2006/main" count="159" uniqueCount="136">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</sst>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F42" sqref="F42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40">
        <v>9</v>
      </c>
      <c r="K2" s="5" t="s">
        <v>135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30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1.11</v>
      </c>
      <c r="M14" s="48">
        <f t="shared" si="0"/>
        <v>231.48666828000003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1.11</v>
      </c>
      <c r="M20" s="32">
        <f>SUM(M6:M19)</f>
        <v>231.48666828000003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5855.39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6431.9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1.0984580019435084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6431.9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E33*3.8*2</f>
        <v>2993.64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0.05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295302</v>
      </c>
      <c r="D58">
        <v>222535.4</v>
      </c>
      <c r="E58">
        <v>393.9</v>
      </c>
      <c r="F58" s="33">
        <f>C58/D58*E58</f>
        <v>522.70091769669</v>
      </c>
    </row>
    <row r="59" spans="1:6" ht="12.75">
      <c r="A59" t="s">
        <v>21</v>
      </c>
      <c r="F59" s="33">
        <f>M20</f>
        <v>231.48666828000003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0.23</v>
      </c>
      <c r="E65" t="s">
        <v>15</v>
      </c>
      <c r="F65" s="10">
        <f>B65*D65</f>
        <v>90.597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844.78458597669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</v>
      </c>
      <c r="E70" t="s">
        <v>15</v>
      </c>
      <c r="F70" s="10">
        <f>B70*D70</f>
        <v>78.78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3.37</v>
      </c>
      <c r="E73" t="s">
        <v>15</v>
      </c>
      <c r="F73" s="10">
        <f>B73*D73</f>
        <v>1327.443</v>
      </c>
    </row>
    <row r="74" spans="1:6" ht="12.75">
      <c r="A74" s="4" t="s">
        <v>30</v>
      </c>
      <c r="F74" s="30">
        <f>F70+F73</f>
        <v>1406.223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2.79</v>
      </c>
      <c r="E77" t="s">
        <v>15</v>
      </c>
      <c r="F77" s="10">
        <f>B77*D77</f>
        <v>1098.981</v>
      </c>
    </row>
    <row r="78" spans="1:6" ht="12.75">
      <c r="A78" s="4" t="s">
        <v>33</v>
      </c>
      <c r="F78" s="30">
        <f>SUM(F77)</f>
        <v>1098.981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6343.6285859766895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367.930457986648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186.9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f>2*165.95</f>
        <v>331.9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3.5">
      <c r="A85" s="11" t="s">
        <v>36</v>
      </c>
      <c r="B85" s="11"/>
      <c r="C85" s="45"/>
      <c r="D85" s="11"/>
      <c r="E85" s="11"/>
      <c r="F85" s="43">
        <f>F80+F81+F82+F83+F84</f>
        <v>7230.359043963337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134</v>
      </c>
    </row>
    <row r="87" spans="1:6" ht="13.5" thickBot="1">
      <c r="A87" s="12"/>
      <c r="B87" s="37">
        <v>44805</v>
      </c>
      <c r="C87" s="38">
        <v>-202456</v>
      </c>
      <c r="D87" s="44">
        <f>F44</f>
        <v>6431.9</v>
      </c>
      <c r="E87" s="46">
        <f>F85</f>
        <v>7230.359043963337</v>
      </c>
      <c r="F87" s="47">
        <f>C87+D87-E87</f>
        <v>-203254.45904396335</v>
      </c>
    </row>
    <row r="89" spans="1:6" ht="13.5" thickBot="1">
      <c r="A89" t="s">
        <v>112</v>
      </c>
      <c r="C89" s="50">
        <v>44805</v>
      </c>
      <c r="D89" s="40" t="s">
        <v>113</v>
      </c>
      <c r="E89" s="50">
        <v>44834</v>
      </c>
      <c r="F89" t="s">
        <v>114</v>
      </c>
    </row>
    <row r="90" spans="1:7" ht="13.5" thickBot="1">
      <c r="A90" t="s">
        <v>115</v>
      </c>
      <c r="F90" s="47">
        <f>E87</f>
        <v>7230.359043963337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2023-01-12T16:55:58Z</cp:lastPrinted>
  <dcterms:created xsi:type="dcterms:W3CDTF">2008-08-18T07:30:19Z</dcterms:created>
  <dcterms:modified xsi:type="dcterms:W3CDTF">2023-01-12T16:55:59Z</dcterms:modified>
  <cp:category/>
  <cp:version/>
  <cp:contentType/>
  <cp:contentStatus/>
</cp:coreProperties>
</file>