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<sst xmlns="http://schemas.openxmlformats.org/spreadsheetml/2006/main" count="27" uniqueCount="27">
  <si>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</si>
  <si>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</si>
  <si>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</si>
  <si>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</si>
  <si>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</si>
  <si>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</si>
  <si>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</si>
  <si>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</si>
  <si>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</si>
  <si>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</si>
  <si>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</si>
  <si>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</si>
  <si>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</si>
  <si>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</si>
  <si>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</si>
  <si>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</si>
  <si>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</si>
  <si>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</si>
  <si>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</si>
  <si>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</si>
  <si>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д.8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</si>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</sst>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00390625" style="0" customWidth="1"/>
    <col min="8" max="8" width="10.25390625" style="0" customWidth="1"/>
    <col min="9" max="9" width="10.37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13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17</v>
      </c>
      <c r="J6" s="15" t="s">
        <v>6</v>
      </c>
      <c r="K6" s="15" t="s">
        <v>8</v>
      </c>
      <c r="L6" s="15" t="s">
        <v>9</v>
      </c>
      <c r="M6" s="15" t="s">
        <v>14</v>
      </c>
      <c r="N6" s="29" t="s">
        <v>18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12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21</v>
      </c>
      <c r="B10" s="3"/>
      <c r="C10" s="3"/>
      <c r="D10" s="3">
        <v>-660252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61444</v>
      </c>
      <c r="C11" s="3">
        <v>44699</v>
      </c>
      <c r="D11" s="3">
        <f>D10+B11-C11</f>
        <v>-643507</v>
      </c>
      <c r="E11" s="3">
        <v>9993.16</v>
      </c>
      <c r="F11" s="3">
        <v>3471.13</v>
      </c>
      <c r="G11" s="3">
        <v>0</v>
      </c>
      <c r="H11" s="3">
        <v>0</v>
      </c>
      <c r="I11" s="3">
        <f>1524+367.98</f>
        <v>1891.98</v>
      </c>
      <c r="J11" s="3">
        <v>11899.48</v>
      </c>
      <c r="K11" s="3">
        <v>5658.56</v>
      </c>
      <c r="L11" s="3">
        <v>9437.74</v>
      </c>
      <c r="M11" s="3">
        <v>2346.68</v>
      </c>
      <c r="N11" s="3"/>
      <c r="O11">
        <f aca="true" t="shared" si="0" ref="O11:O18">E11+F11+G11+H11+I11+J11+K11+L11+M11</f>
        <v>44698.729999999996</v>
      </c>
    </row>
    <row r="12" spans="1:15" ht="12.75">
      <c r="A12" s="2" t="s">
        <v>22</v>
      </c>
      <c r="B12" s="3">
        <v>63704</v>
      </c>
      <c r="C12" s="3">
        <v>46314</v>
      </c>
      <c r="D12" s="3">
        <f aca="true" t="shared" si="1" ref="D12:D19">D11+B12-C12</f>
        <v>-626117</v>
      </c>
      <c r="E12" s="3">
        <v>9993.16</v>
      </c>
      <c r="F12" s="3">
        <v>3471.13</v>
      </c>
      <c r="G12" s="3">
        <v>0</v>
      </c>
      <c r="H12" s="3">
        <v>320</v>
      </c>
      <c r="I12" s="3">
        <f>4150.36+367.98</f>
        <v>4518.34</v>
      </c>
      <c r="J12" s="3">
        <v>9909.2</v>
      </c>
      <c r="K12" s="3">
        <v>6005.83</v>
      </c>
      <c r="L12" s="3">
        <v>9805.44</v>
      </c>
      <c r="M12" s="3">
        <v>2291.28</v>
      </c>
      <c r="N12" s="3"/>
      <c r="O12">
        <f t="shared" si="0"/>
        <v>46314.380000000005</v>
      </c>
    </row>
    <row r="13" spans="1:15" ht="12.75">
      <c r="A13" s="2" t="s">
        <v>15</v>
      </c>
      <c r="B13" s="3">
        <v>26145</v>
      </c>
      <c r="C13" s="3">
        <v>34737</v>
      </c>
      <c r="D13" s="3">
        <f t="shared" si="1"/>
        <v>-634709</v>
      </c>
      <c r="E13" s="3">
        <v>9993.16</v>
      </c>
      <c r="F13" s="3">
        <v>3471.13</v>
      </c>
      <c r="G13" s="3">
        <v>0</v>
      </c>
      <c r="H13" s="3">
        <v>0</v>
      </c>
      <c r="I13" s="3">
        <f>6837.68+367.98</f>
        <v>7205.66</v>
      </c>
      <c r="J13" s="3">
        <v>4079.83</v>
      </c>
      <c r="K13" s="3">
        <v>3554.47</v>
      </c>
      <c r="L13" s="3">
        <v>4923.15</v>
      </c>
      <c r="M13" s="3">
        <v>1509.26</v>
      </c>
      <c r="N13" s="3"/>
      <c r="O13">
        <f t="shared" si="0"/>
        <v>34736.66</v>
      </c>
    </row>
    <row r="14" spans="1:15" ht="12.75">
      <c r="A14" s="2" t="s">
        <v>16</v>
      </c>
      <c r="B14" s="3">
        <v>29145</v>
      </c>
      <c r="C14" s="3">
        <v>200916</v>
      </c>
      <c r="D14" s="3">
        <f>D13+B14-C14</f>
        <v>-806480</v>
      </c>
      <c r="E14" s="3">
        <v>3.91</v>
      </c>
      <c r="F14" s="3">
        <v>13.02</v>
      </c>
      <c r="G14" s="3">
        <v>0</v>
      </c>
      <c r="H14" s="3">
        <v>320</v>
      </c>
      <c r="I14" s="3">
        <f>367.98</f>
        <v>367.98</v>
      </c>
      <c r="J14" s="3">
        <v>180494.02</v>
      </c>
      <c r="K14" s="3">
        <v>3493.19</v>
      </c>
      <c r="L14" s="3">
        <v>5229.57</v>
      </c>
      <c r="M14" s="3">
        <v>10994.11</v>
      </c>
      <c r="N14" s="3"/>
      <c r="O14">
        <f t="shared" si="0"/>
        <v>200915.8</v>
      </c>
    </row>
    <row r="15" spans="1:15" ht="12.75">
      <c r="A15" s="2" t="s">
        <v>10</v>
      </c>
      <c r="B15" s="3">
        <v>28316</v>
      </c>
      <c r="C15" s="3">
        <v>35988</v>
      </c>
      <c r="D15" s="3">
        <f t="shared" si="1"/>
        <v>-814152</v>
      </c>
      <c r="E15" s="3">
        <v>3346.66</v>
      </c>
      <c r="F15" s="3">
        <v>2050.65</v>
      </c>
      <c r="G15" s="3">
        <v>0</v>
      </c>
      <c r="H15" s="3">
        <v>0</v>
      </c>
      <c r="I15" s="3">
        <f>367.98</f>
        <v>367.98</v>
      </c>
      <c r="J15" s="3">
        <v>19976.44</v>
      </c>
      <c r="K15" s="3">
        <v>2982.49</v>
      </c>
      <c r="L15" s="6">
        <v>5311.28</v>
      </c>
      <c r="M15" s="3">
        <v>1952.72</v>
      </c>
      <c r="N15" s="3"/>
      <c r="O15">
        <f t="shared" si="0"/>
        <v>35988.219999999994</v>
      </c>
    </row>
    <row r="16" spans="1:15" ht="15" customHeight="1">
      <c r="A16" s="8" t="s">
        <v>24</v>
      </c>
      <c r="B16" s="3">
        <v>26575</v>
      </c>
      <c r="C16" s="6">
        <v>91330</v>
      </c>
      <c r="D16" s="3">
        <f t="shared" si="1"/>
        <v>-878907</v>
      </c>
      <c r="E16" s="3">
        <v>7091.21</v>
      </c>
      <c r="F16" s="3">
        <v>2050.65</v>
      </c>
      <c r="G16" s="3">
        <v>0</v>
      </c>
      <c r="H16" s="3">
        <v>0</v>
      </c>
      <c r="I16" s="3">
        <f>367.98</f>
        <v>367.98</v>
      </c>
      <c r="J16" s="6">
        <v>68069.99</v>
      </c>
      <c r="K16" s="6">
        <v>3043.77</v>
      </c>
      <c r="L16" s="6">
        <v>5719.84</v>
      </c>
      <c r="M16" s="6">
        <v>4986.58</v>
      </c>
      <c r="N16" s="6"/>
      <c r="O16">
        <f t="shared" si="0"/>
        <v>91330.02</v>
      </c>
    </row>
    <row r="17" spans="1:15" ht="15" customHeight="1">
      <c r="A17" s="8" t="s">
        <v>25</v>
      </c>
      <c r="B17" s="3">
        <v>30778</v>
      </c>
      <c r="C17" s="6">
        <v>41401</v>
      </c>
      <c r="D17" s="3">
        <f t="shared" si="1"/>
        <v>-889530</v>
      </c>
      <c r="E17" s="3">
        <v>5118.16</v>
      </c>
      <c r="F17" s="3">
        <v>2050.65</v>
      </c>
      <c r="G17" s="3">
        <v>0</v>
      </c>
      <c r="H17" s="3">
        <v>32</v>
      </c>
      <c r="I17" s="3">
        <f>367.98</f>
        <v>367.98</v>
      </c>
      <c r="J17" s="6">
        <v>18590.76</v>
      </c>
      <c r="K17" s="6">
        <v>7292.8</v>
      </c>
      <c r="L17" s="6">
        <v>5699.41</v>
      </c>
      <c r="M17" s="6">
        <v>2249.46</v>
      </c>
      <c r="N17" s="6"/>
      <c r="O17">
        <f t="shared" si="0"/>
        <v>41401.219999999994</v>
      </c>
    </row>
    <row r="18" spans="1:15" ht="15" customHeight="1">
      <c r="A18" s="8" t="s">
        <v>26</v>
      </c>
      <c r="B18" s="3">
        <v>27976</v>
      </c>
      <c r="C18" s="6">
        <v>35141</v>
      </c>
      <c r="D18" s="3">
        <f t="shared" si="1"/>
        <v>-896695</v>
      </c>
      <c r="E18" s="3">
        <v>6420.16</v>
      </c>
      <c r="F18" s="3">
        <v>2050.65</v>
      </c>
      <c r="G18" s="3">
        <v>0</v>
      </c>
      <c r="H18" s="3">
        <v>288</v>
      </c>
      <c r="I18" s="3">
        <f>304.38+367.98</f>
        <v>672.36</v>
      </c>
      <c r="J18" s="6">
        <v>14239.29</v>
      </c>
      <c r="K18" s="6">
        <v>3411.48</v>
      </c>
      <c r="L18" s="6">
        <v>6169.26</v>
      </c>
      <c r="M18" s="6">
        <v>1889.57</v>
      </c>
      <c r="N18" s="6"/>
      <c r="O18">
        <f t="shared" si="0"/>
        <v>35140.77</v>
      </c>
    </row>
    <row r="19" spans="1:15" ht="27" customHeight="1">
      <c r="A19" s="8" t="s">
        <v>19</v>
      </c>
      <c r="B19" s="3">
        <v>57237</v>
      </c>
      <c r="C19" s="6">
        <v>64057</v>
      </c>
      <c r="D19" s="3">
        <f t="shared" si="1"/>
        <v>-903515</v>
      </c>
      <c r="E19" s="3">
        <v>6420.16</v>
      </c>
      <c r="F19" s="3">
        <v>2050.65</v>
      </c>
      <c r="G19" s="3">
        <v>1654.67</v>
      </c>
      <c r="H19" s="6">
        <v>320</v>
      </c>
      <c r="I19" s="3">
        <f>2349.6+367.98</f>
        <v>2717.58</v>
      </c>
      <c r="J19" s="6">
        <v>20995.76</v>
      </c>
      <c r="K19" s="6">
        <v>11378.4</v>
      </c>
      <c r="L19" s="6">
        <v>10826.84</v>
      </c>
      <c r="M19" s="6">
        <v>3362.68</v>
      </c>
      <c r="N19" s="6">
        <v>4330.74</v>
      </c>
      <c r="O19">
        <f>E19+F19+G19+H19+I19+J19+K19+L19+M19+N19</f>
        <v>64057.479999999996</v>
      </c>
    </row>
    <row r="20" spans="1:15" ht="12.75">
      <c r="A20" s="5" t="s">
        <v>11</v>
      </c>
      <c r="B20" s="5">
        <f>SUM(B11:B19)</f>
        <v>351320</v>
      </c>
      <c r="C20" s="5">
        <f>SUM(C11:C19)</f>
        <v>594583</v>
      </c>
      <c r="D20" s="5"/>
      <c r="E20" s="5">
        <f aca="true" t="shared" si="2" ref="E20:M20">SUM(E11:E19)</f>
        <v>58379.740000000005</v>
      </c>
      <c r="F20" s="5">
        <f t="shared" si="2"/>
        <v>20679.660000000003</v>
      </c>
      <c r="G20" s="5">
        <f t="shared" si="2"/>
        <v>1654.67</v>
      </c>
      <c r="H20" s="5">
        <f t="shared" si="2"/>
        <v>1280</v>
      </c>
      <c r="I20" s="5">
        <f t="shared" si="2"/>
        <v>18477.839999999997</v>
      </c>
      <c r="J20" s="5">
        <f t="shared" si="2"/>
        <v>348254.77</v>
      </c>
      <c r="K20" s="5">
        <f t="shared" si="2"/>
        <v>46820.990000000005</v>
      </c>
      <c r="L20" s="5">
        <f t="shared" si="2"/>
        <v>63122.53000000001</v>
      </c>
      <c r="M20" s="5">
        <f t="shared" si="2"/>
        <v>31582.340000000004</v>
      </c>
      <c r="N20" s="3">
        <f>N19</f>
        <v>4330.74</v>
      </c>
      <c r="O20">
        <f>E20+F20+G20+H20+I20+J20+K20+L20+M20+N20</f>
        <v>594583.28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2021-03-28T07:40:15Z</cp:lastPrinted>
  <dcterms:created xsi:type="dcterms:W3CDTF">2012-09-02T06:37:17Z</dcterms:created>
  <dcterms:modified xsi:type="dcterms:W3CDTF">2023-03-22T10:33:25Z</dcterms:modified>
  <cp:category/>
  <cp:version/>
  <cp:contentType/>
  <cp:contentStatus/>
</cp:coreProperties>
</file>