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<sst xmlns="http://schemas.openxmlformats.org/spreadsheetml/2006/main" count="159" uniqueCount="136">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</sst>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0.6</v>
      </c>
      <c r="M6" s="45">
        <f>L6*160.174*1.302</f>
        <v>125.1279288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0.6</v>
      </c>
      <c r="M20" s="33">
        <f>SUM(M6:M19)</f>
        <v>125.1279288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4100.84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3688.41</v>
      </c>
      <c r="J41" s="25">
        <v>9</v>
      </c>
      <c r="K41" s="41"/>
      <c r="L41" s="25"/>
      <c r="M41" s="25"/>
    </row>
    <row r="42" spans="2:13" ht="12.75">
      <c r="B42" t="s">
        <v>8</v>
      </c>
      <c r="F42" s="9" t="s">
        <v>135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3688.41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E33*3.8*3</f>
        <v>3181.74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3181.74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0.5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294676</v>
      </c>
      <c r="D57">
        <v>224780.8</v>
      </c>
      <c r="E57">
        <v>279.1</v>
      </c>
      <c r="F57" s="34">
        <f>C57/D57*E57</f>
        <v>365.88566105290136</v>
      </c>
    </row>
    <row r="58" spans="1:6" ht="12.75">
      <c r="A58" t="s">
        <v>20</v>
      </c>
      <c r="F58" s="34">
        <f>M20</f>
        <v>125.1279288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0.81</v>
      </c>
      <c r="E64" t="s">
        <v>14</v>
      </c>
      <c r="F64" s="11">
        <f>B64*D64</f>
        <v>226.07100000000003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717.0845898529014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1.47</v>
      </c>
      <c r="E72" t="s">
        <v>14</v>
      </c>
      <c r="F72" s="11">
        <f>B72*D72</f>
        <v>410.27700000000004</v>
      </c>
    </row>
    <row r="73" spans="1:6" ht="12.75">
      <c r="A73" s="4" t="s">
        <v>29</v>
      </c>
      <c r="F73" s="31">
        <f>F69+F72</f>
        <v>477.2610000000001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2.56</v>
      </c>
      <c r="E76" t="s">
        <v>14</v>
      </c>
      <c r="F76" s="11">
        <f>B76*D76</f>
        <v>714.4960000000001</v>
      </c>
    </row>
    <row r="77" spans="1:6" ht="12.75">
      <c r="A77" s="4" t="s">
        <v>32</v>
      </c>
      <c r="F77" s="31">
        <f>SUM(F76)</f>
        <v>714.4960000000001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5090.581589852902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295.2537322114683</v>
      </c>
    </row>
    <row r="81" spans="1:6" ht="12.75">
      <c r="A81" s="1"/>
      <c r="B81" s="35" t="s">
        <v>128</v>
      </c>
      <c r="C81" s="35"/>
      <c r="D81" s="1"/>
      <c r="E81" s="52"/>
      <c r="F81" s="53">
        <v>106.68</v>
      </c>
    </row>
    <row r="82" spans="1:6" ht="12.75">
      <c r="A82" s="1"/>
      <c r="B82" s="35" t="s">
        <v>129</v>
      </c>
      <c r="C82" s="35"/>
      <c r="D82" s="1"/>
      <c r="E82" s="52"/>
      <c r="F82" s="53">
        <f>2*100.48</f>
        <v>200.96</v>
      </c>
    </row>
    <row r="83" spans="1:6" ht="12.75">
      <c r="A83" s="1"/>
      <c r="B83" s="35" t="s">
        <v>130</v>
      </c>
      <c r="C83" s="35"/>
      <c r="D83" s="1"/>
      <c r="E83" s="52"/>
      <c r="F83" s="53">
        <f>3*16.75</f>
        <v>50.25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5743.725322064371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44713</v>
      </c>
      <c r="C86" s="39">
        <v>-61731</v>
      </c>
      <c r="D86" s="43">
        <f>F43</f>
        <v>3688.41</v>
      </c>
      <c r="E86" s="43">
        <f>F84</f>
        <v>5743.725322064371</v>
      </c>
      <c r="F86" s="44">
        <f>C86+D86-E86</f>
        <v>-63786.315322064365</v>
      </c>
    </row>
    <row r="88" spans="1:6" ht="13.5" thickBot="1">
      <c r="A88" t="s">
        <v>111</v>
      </c>
      <c r="C88" s="48">
        <v>44713</v>
      </c>
      <c r="D88" s="8" t="s">
        <v>112</v>
      </c>
      <c r="E88" s="48">
        <v>44742</v>
      </c>
      <c r="F88" t="s">
        <v>113</v>
      </c>
    </row>
    <row r="89" spans="1:7" ht="13.5" thickBot="1">
      <c r="A89" t="s">
        <v>114</v>
      </c>
      <c r="F89" s="49">
        <f>E86</f>
        <v>5743.725322064371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2022-08-19T06:00:54Z</dcterms:modified>
  <cp:category/>
  <cp:version/>
  <cp:contentType/>
  <cp:contentStatus/>
</cp:coreProperties>
</file>