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<sst xmlns="http://schemas.openxmlformats.org/spreadsheetml/2006/main" count="27" uniqueCount="27">
  <si>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</si>
  <si>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</si>
  <si>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</si>
  <si>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</si>
  <si>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</si>
  <si>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</si>
  <si>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</si>
  <si>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</si>
  <si>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</si>
  <si>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</si>
  <si>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</si>
  <si>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</si>
  <si>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</si>
  <si>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</si>
  <si>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</si>
  <si>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</si>
  <si>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</si>
  <si>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</si>
  <si>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</si>
  <si>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</si>
  <si>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п.Элеватор д.12</t>
  </si>
  <si>
    <t>на 01.01.22</t>
  </si>
  <si>
    <t>январь-февраль</t>
  </si>
  <si>
    <t>март-апрель</t>
  </si>
  <si>
    <t>сентябрь</t>
  </si>
  <si>
    <t>октябрь</t>
  </si>
  <si>
    <t>август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</si>
</sst>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N20" sqref="N20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625" style="0" customWidth="1"/>
    <col min="7" max="7" width="7.375" style="0" customWidth="1"/>
    <col min="8" max="8" width="11.00390625" style="0" customWidth="1"/>
    <col min="9" max="9" width="8.75390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13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9" t="s">
        <v>17</v>
      </c>
      <c r="J6" s="9" t="s">
        <v>6</v>
      </c>
      <c r="K6" s="9" t="s">
        <v>8</v>
      </c>
      <c r="L6" s="9" t="s">
        <v>9</v>
      </c>
      <c r="M6" s="9" t="s">
        <v>14</v>
      </c>
      <c r="N6" s="17" t="s">
        <v>18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12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21</v>
      </c>
      <c r="B10" s="3"/>
      <c r="C10" s="3"/>
      <c r="D10" s="3">
        <v>-192730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7.75" customHeight="1">
      <c r="A11" s="8" t="s">
        <v>22</v>
      </c>
      <c r="B11" s="3">
        <v>6882</v>
      </c>
      <c r="C11" s="3">
        <v>8012</v>
      </c>
      <c r="D11" s="3">
        <f>D10+B11-C11</f>
        <v>-193860</v>
      </c>
      <c r="E11" s="3">
        <v>2993.64</v>
      </c>
      <c r="F11" s="3">
        <v>0</v>
      </c>
      <c r="G11" s="3">
        <v>0</v>
      </c>
      <c r="H11" s="3">
        <v>0</v>
      </c>
      <c r="I11" s="3">
        <v>401.9</v>
      </c>
      <c r="J11" s="3">
        <v>1288.31</v>
      </c>
      <c r="K11" s="3">
        <v>1091.1</v>
      </c>
      <c r="L11" s="3">
        <v>1819.82</v>
      </c>
      <c r="M11" s="3">
        <v>417.19</v>
      </c>
      <c r="N11" s="3"/>
      <c r="O11">
        <f>E11+F11+G11+H11+I11+J11+K11+L11+M11</f>
        <v>8011.96</v>
      </c>
    </row>
    <row r="12" spans="1:15" ht="12.75">
      <c r="A12" s="2" t="s">
        <v>23</v>
      </c>
      <c r="B12" s="3">
        <v>8750</v>
      </c>
      <c r="C12" s="3">
        <v>8694</v>
      </c>
      <c r="D12" s="3">
        <f aca="true" t="shared" si="0" ref="D12:D19">D11+B12-C12</f>
        <v>-193804</v>
      </c>
      <c r="E12" s="3">
        <v>2993.64</v>
      </c>
      <c r="F12" s="3">
        <v>0</v>
      </c>
      <c r="G12" s="3">
        <v>0</v>
      </c>
      <c r="H12" s="3">
        <v>0</v>
      </c>
      <c r="I12" s="3">
        <v>687.5</v>
      </c>
      <c r="J12" s="3">
        <v>1524.92</v>
      </c>
      <c r="K12" s="3">
        <v>1158.07</v>
      </c>
      <c r="L12" s="3">
        <v>1890.72</v>
      </c>
      <c r="M12" s="3">
        <v>438.91</v>
      </c>
      <c r="N12" s="3"/>
      <c r="O12">
        <f aca="true" t="shared" si="1" ref="O12:O18">E12+F12+G12+H12+I12+J12+K12+L12+M12</f>
        <v>8693.759999999998</v>
      </c>
    </row>
    <row r="13" spans="1:15" ht="12.75">
      <c r="A13" s="2" t="s">
        <v>15</v>
      </c>
      <c r="B13" s="3">
        <v>4376</v>
      </c>
      <c r="C13" s="3">
        <v>4356</v>
      </c>
      <c r="D13" s="3">
        <f t="shared" si="0"/>
        <v>-193784</v>
      </c>
      <c r="E13" s="3">
        <v>1496.82</v>
      </c>
      <c r="F13" s="3">
        <v>0</v>
      </c>
      <c r="G13" s="3">
        <v>0</v>
      </c>
      <c r="H13" s="3">
        <v>0</v>
      </c>
      <c r="I13" s="3">
        <v>343.75</v>
      </c>
      <c r="J13" s="3">
        <v>660.62</v>
      </c>
      <c r="K13" s="3">
        <v>685.39</v>
      </c>
      <c r="L13" s="3">
        <v>949.3</v>
      </c>
      <c r="M13" s="3">
        <v>219.94</v>
      </c>
      <c r="N13" s="3"/>
      <c r="O13">
        <f t="shared" si="1"/>
        <v>4355.82</v>
      </c>
    </row>
    <row r="14" spans="1:15" ht="12.75">
      <c r="A14" s="2" t="s">
        <v>16</v>
      </c>
      <c r="B14" s="3">
        <v>4375</v>
      </c>
      <c r="C14" s="3">
        <v>4778</v>
      </c>
      <c r="D14" s="3">
        <f t="shared" si="0"/>
        <v>-194187</v>
      </c>
      <c r="E14" s="3">
        <v>1496.82</v>
      </c>
      <c r="F14" s="3">
        <v>0</v>
      </c>
      <c r="G14" s="3">
        <v>0</v>
      </c>
      <c r="H14" s="3">
        <v>0</v>
      </c>
      <c r="I14" s="3">
        <v>343.75</v>
      </c>
      <c r="J14" s="3">
        <v>1012.71</v>
      </c>
      <c r="K14" s="3">
        <v>673.57</v>
      </c>
      <c r="L14" s="3">
        <v>1008.38</v>
      </c>
      <c r="M14" s="3">
        <v>243.11</v>
      </c>
      <c r="N14" s="3"/>
      <c r="O14">
        <f t="shared" si="1"/>
        <v>4778.339999999999</v>
      </c>
    </row>
    <row r="15" spans="1:15" ht="12.75">
      <c r="A15" s="2" t="s">
        <v>10</v>
      </c>
      <c r="B15" s="3">
        <v>3767</v>
      </c>
      <c r="C15" s="3">
        <v>4313</v>
      </c>
      <c r="D15" s="3">
        <f t="shared" si="0"/>
        <v>-194733</v>
      </c>
      <c r="E15" s="3">
        <v>1496.82</v>
      </c>
      <c r="F15" s="3">
        <v>0</v>
      </c>
      <c r="G15" s="3">
        <v>0</v>
      </c>
      <c r="H15" s="3">
        <v>0</v>
      </c>
      <c r="I15" s="3">
        <v>352.85</v>
      </c>
      <c r="J15" s="3">
        <v>647.06</v>
      </c>
      <c r="K15" s="3">
        <v>575.09</v>
      </c>
      <c r="L15" s="3">
        <v>1024.14</v>
      </c>
      <c r="M15" s="3">
        <v>217.1</v>
      </c>
      <c r="N15" s="3"/>
      <c r="O15">
        <f t="shared" si="1"/>
        <v>4313.06</v>
      </c>
    </row>
    <row r="16" spans="1:15" ht="12.75">
      <c r="A16" s="2" t="s">
        <v>26</v>
      </c>
      <c r="B16" s="3">
        <v>3769</v>
      </c>
      <c r="C16" s="3">
        <v>4492</v>
      </c>
      <c r="D16" s="3">
        <f t="shared" si="0"/>
        <v>-195456</v>
      </c>
      <c r="E16" s="3">
        <v>1496.82</v>
      </c>
      <c r="F16" s="3">
        <v>0</v>
      </c>
      <c r="G16" s="3">
        <v>0</v>
      </c>
      <c r="H16" s="3">
        <v>0</v>
      </c>
      <c r="I16" s="3">
        <v>352.85</v>
      </c>
      <c r="J16" s="3">
        <v>725.55</v>
      </c>
      <c r="K16" s="3">
        <v>586.91</v>
      </c>
      <c r="L16" s="3">
        <v>1102.92</v>
      </c>
      <c r="M16" s="3">
        <v>226.91</v>
      </c>
      <c r="N16" s="3"/>
      <c r="O16">
        <f t="shared" si="1"/>
        <v>4491.96</v>
      </c>
    </row>
    <row r="17" spans="1:15" ht="12.75">
      <c r="A17" s="2" t="s">
        <v>24</v>
      </c>
      <c r="B17" s="3">
        <v>6432</v>
      </c>
      <c r="C17" s="3">
        <v>5481</v>
      </c>
      <c r="D17" s="3">
        <f t="shared" si="0"/>
        <v>-194505</v>
      </c>
      <c r="E17" s="3">
        <v>1496.82</v>
      </c>
      <c r="F17" s="3">
        <v>0</v>
      </c>
      <c r="G17" s="3">
        <v>0</v>
      </c>
      <c r="H17" s="3">
        <v>0</v>
      </c>
      <c r="I17" s="3">
        <v>352.85</v>
      </c>
      <c r="J17" s="3">
        <v>844.78</v>
      </c>
      <c r="K17" s="3">
        <v>1406.22</v>
      </c>
      <c r="L17" s="6">
        <v>1098.98</v>
      </c>
      <c r="M17" s="3">
        <v>281.11</v>
      </c>
      <c r="N17" s="3"/>
      <c r="O17">
        <f t="shared" si="1"/>
        <v>5480.759999999999</v>
      </c>
    </row>
    <row r="18" spans="1:15" ht="15" customHeight="1">
      <c r="A18" s="8" t="s">
        <v>25</v>
      </c>
      <c r="B18" s="3">
        <v>2942</v>
      </c>
      <c r="C18" s="6">
        <v>4790</v>
      </c>
      <c r="D18" s="3">
        <f t="shared" si="0"/>
        <v>-196353</v>
      </c>
      <c r="E18" s="3">
        <v>1496.82</v>
      </c>
      <c r="F18" s="3">
        <v>0</v>
      </c>
      <c r="G18" s="3">
        <v>0</v>
      </c>
      <c r="H18" s="3">
        <v>0</v>
      </c>
      <c r="I18" s="3">
        <v>352.85</v>
      </c>
      <c r="J18" s="6">
        <v>849.4</v>
      </c>
      <c r="K18" s="6">
        <v>657.81</v>
      </c>
      <c r="L18" s="6">
        <v>1189.58</v>
      </c>
      <c r="M18" s="6">
        <v>243.23</v>
      </c>
      <c r="N18" s="6"/>
      <c r="O18">
        <f t="shared" si="1"/>
        <v>4789.69</v>
      </c>
    </row>
    <row r="19" spans="1:15" ht="27.75" customHeight="1">
      <c r="A19" s="8" t="s">
        <v>19</v>
      </c>
      <c r="B19" s="3">
        <v>8830</v>
      </c>
      <c r="C19" s="6">
        <v>23136</v>
      </c>
      <c r="D19" s="3">
        <f t="shared" si="0"/>
        <v>-210659</v>
      </c>
      <c r="E19" s="3">
        <v>2993.64</v>
      </c>
      <c r="F19" s="3">
        <v>0</v>
      </c>
      <c r="G19" s="3">
        <v>319.06</v>
      </c>
      <c r="H19" s="3">
        <v>0</v>
      </c>
      <c r="I19" s="3">
        <v>722.5</v>
      </c>
      <c r="J19" s="6">
        <v>12755.13</v>
      </c>
      <c r="K19" s="6">
        <v>2194.02</v>
      </c>
      <c r="L19" s="6">
        <v>2087.67</v>
      </c>
      <c r="M19" s="6">
        <v>1228.71</v>
      </c>
      <c r="N19" s="6">
        <v>835.07</v>
      </c>
      <c r="O19">
        <f>E19+F19+G19+H19+I19+J19+K19+L19+M19+N19</f>
        <v>23135.799999999996</v>
      </c>
    </row>
    <row r="20" spans="1:15" ht="12.75">
      <c r="A20" s="5" t="s">
        <v>11</v>
      </c>
      <c r="B20" s="5">
        <f>SUM(B11:B19)</f>
        <v>50123</v>
      </c>
      <c r="C20" s="5">
        <f>SUM(C11:C19)</f>
        <v>68052</v>
      </c>
      <c r="D20" s="5"/>
      <c r="E20" s="5">
        <f aca="true" t="shared" si="2" ref="E20:M20">SUM(E11:E19)</f>
        <v>17961.84</v>
      </c>
      <c r="F20" s="5">
        <f t="shared" si="2"/>
        <v>0</v>
      </c>
      <c r="G20" s="5">
        <f t="shared" si="2"/>
        <v>319.06</v>
      </c>
      <c r="H20" s="5">
        <f t="shared" si="2"/>
        <v>0</v>
      </c>
      <c r="I20" s="5">
        <f t="shared" si="2"/>
        <v>3910.7999999999997</v>
      </c>
      <c r="J20" s="5">
        <f t="shared" si="2"/>
        <v>20308.479999999996</v>
      </c>
      <c r="K20" s="5">
        <f t="shared" si="2"/>
        <v>9028.18</v>
      </c>
      <c r="L20" s="5">
        <f t="shared" si="2"/>
        <v>12171.51</v>
      </c>
      <c r="M20" s="5">
        <f t="shared" si="2"/>
        <v>3516.21</v>
      </c>
      <c r="N20" s="3">
        <f>N19</f>
        <v>835.07</v>
      </c>
      <c r="O20">
        <f>E20+F20+G20+H20+I20+J20+K20+L20+M20+N20</f>
        <v>68051.15000000001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2021-03-28T07:42:35Z</cp:lastPrinted>
  <dcterms:created xsi:type="dcterms:W3CDTF">2012-09-02T06:37:17Z</dcterms:created>
  <dcterms:modified xsi:type="dcterms:W3CDTF">2023-03-23T12:09:25Z</dcterms:modified>
  <cp:category/>
  <cp:version/>
  <cp:contentType/>
  <cp:contentStatus/>
</cp:coreProperties>
</file>