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<sst xmlns="http://schemas.openxmlformats.org/spreadsheetml/2006/main" count="159" uniqueCount="136">
  <si>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</si>
  <si>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</si>
  <si>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</si>
  <si>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</si>
  <si>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</si>
  <si>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</si>
  <si>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</si>
  <si>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</si>
  <si>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</si>
  <si>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</si>
  <si>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</si>
  <si>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</si>
  <si>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</si>
  <si>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</si>
  <si>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</si>
  <si>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</si>
  <si>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</si>
  <si>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</si>
  <si>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</si>
  <si>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</si>
  <si>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</si>
  <si>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</si>
  <si>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</si>
  <si>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</si>
  <si>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</si>
  <si>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</si>
  <si>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</si>
  <si>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</si>
  <si>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</si>
  <si>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</si>
  <si>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</si>
  <si>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</si>
  <si>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</si>
  <si>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</si>
  <si>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</si>
  <si>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</si>
  <si>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</si>
  <si>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</si>
  <si>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</si>
  <si>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</si>
  <si>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</si>
  <si>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</si>
  <si>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</si>
  <si>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</si>
  <si>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</si>
  <si>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</si>
  <si>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</si>
  <si>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</si>
  <si>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</si>
  <si>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</si>
  <si>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</si>
  <si>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</si>
  <si>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</si>
  <si>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</si>
  <si>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</si>
  <si>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</si>
  <si>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</si>
  <si>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</si>
  <si>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</si>
  <si>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</si>
  <si>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</si>
  <si>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</si>
  <si>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</si>
  <si>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</si>
  <si>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</si>
  <si>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</si>
  <si>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</si>
  <si>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</si>
  <si>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</si>
  <si>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</si>
  <si>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</si>
  <si>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</si>
  <si>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</si>
  <si>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</si>
  <si>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</si>
  <si>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</si>
  <si>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</si>
  <si>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</si>
  <si>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</si>
  <si>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</si>
  <si>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</si>
  <si>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</si>
  <si>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</si>
  <si>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</si>
  <si>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</si>
  <si>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</si>
  <si>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</si>
  <si>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</si>
  <si>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</si>
  <si>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</si>
  <si>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</si>
  <si>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</si>
  <si>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</si>
  <si>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</si>
  <si>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</si>
  <si>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</si>
  <si>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</si>
  <si>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</si>
  <si>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</si>
  <si>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</si>
  <si>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</si>
  <si>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</si>
  <si>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</si>
  <si>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</si>
  <si>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</si>
  <si>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</si>
  <si>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</si>
  <si>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</si>
  <si>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</si>
  <si>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</si>
  <si>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</si>
  <si>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</si>
  <si>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</si>
  <si>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</si>
  <si>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</si>
  <si>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</si>
  <si>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</si>
  <si>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</si>
  <si>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</si>
  <si>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</si>
  <si>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</si>
  <si>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</si>
  <si>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</si>
  <si>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</si>
  <si>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</si>
  <si>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</si>
  <si>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</si>
  <si>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</si>
  <si>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</si>
  <si>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</si>
  <si>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</si>
  <si>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</si>
  <si>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</si>
  <si>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</si>
  <si>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январь-февраль  2022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</si>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</sst>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1.2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1.81</v>
      </c>
      <c r="M6" s="48">
        <f>L6*160.174*1.302</f>
        <v>377.46925188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3.08</v>
      </c>
      <c r="M14" s="48">
        <f t="shared" si="0"/>
        <v>642.3233678400001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1.25</v>
      </c>
      <c r="M16" s="48">
        <f t="shared" si="0"/>
        <v>260.68318500000004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14.46</v>
      </c>
      <c r="M20" s="34">
        <f>SUM(M6:M19)</f>
        <v>3015.5830840800004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39774.63-1157.18</f>
        <v>38617.45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39944.48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1.0343634807580513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39944.48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E34*3.8*3</f>
        <v>7934.4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7934.4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575588</v>
      </c>
      <c r="D58">
        <v>224780.8</v>
      </c>
      <c r="E58">
        <v>1315</v>
      </c>
      <c r="F58" s="36">
        <f>C58/D58*E58</f>
        <v>3367.2725606457493</v>
      </c>
    </row>
    <row r="59" spans="1:6" ht="12.75">
      <c r="A59" t="s">
        <v>21</v>
      </c>
      <c r="F59" s="36">
        <f>M20</f>
        <v>3015.5830840800004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f>0*600*1.302</f>
        <v>0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0.71</v>
      </c>
      <c r="E65" t="s">
        <v>15</v>
      </c>
      <c r="F65" s="11">
        <f>B65*D65</f>
        <v>933.65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7316.505644725749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0.39</v>
      </c>
      <c r="E70" t="s">
        <v>15</v>
      </c>
      <c r="F70" s="11">
        <f>B70*D70</f>
        <v>512.85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2.38</v>
      </c>
      <c r="E73" t="s">
        <v>15</v>
      </c>
      <c r="F73" s="11">
        <f>B73*D73</f>
        <v>3129.7</v>
      </c>
    </row>
    <row r="74" spans="1:6" ht="12.75">
      <c r="A74" s="4" t="s">
        <v>30</v>
      </c>
      <c r="F74" s="32">
        <f>F70+F73</f>
        <v>3642.5499999999997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4.62</v>
      </c>
      <c r="E77" t="s">
        <v>15</v>
      </c>
      <c r="F77" s="11">
        <f>B77*D77</f>
        <v>6075.3</v>
      </c>
    </row>
    <row r="78" spans="1:6" ht="12.75">
      <c r="A78" s="4" t="s">
        <v>32</v>
      </c>
      <c r="F78" s="8">
        <f>SUM(F77)</f>
        <v>6075.3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24968.75564472575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1448.1878273940933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f>984*2</f>
        <v>1968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f>2*71.93</f>
        <v>143.86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f>2*410.49</f>
        <v>820.98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29349.78347211984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44562</v>
      </c>
      <c r="C87" s="41">
        <v>177695</v>
      </c>
      <c r="D87" s="45">
        <f>F44</f>
        <v>39944.48</v>
      </c>
      <c r="E87" s="45">
        <f>F85</f>
        <v>29349.78347211984</v>
      </c>
      <c r="F87" s="46">
        <f>C87+D87-E87</f>
        <v>188289.69652788018</v>
      </c>
    </row>
    <row r="89" spans="1:6" ht="13.5" thickBot="1">
      <c r="A89" t="s">
        <v>112</v>
      </c>
      <c r="C89" s="52">
        <v>44562</v>
      </c>
      <c r="D89" s="8" t="s">
        <v>113</v>
      </c>
      <c r="E89" s="52">
        <v>44620</v>
      </c>
      <c r="F89" t="s">
        <v>114</v>
      </c>
    </row>
    <row r="90" spans="1:7" ht="13.5" thickBot="1">
      <c r="A90" t="s">
        <v>115</v>
      </c>
      <c r="F90" s="53">
        <f>E87</f>
        <v>29349.78347211984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2022-04-15T10:35:09Z</dcterms:modified>
  <cp:category/>
  <cp:version/>
  <cp:contentType/>
  <cp:contentStatus/>
</cp:coreProperties>
</file>