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<sst xmlns="http://schemas.openxmlformats.org/spreadsheetml/2006/main" count="158" uniqueCount="136">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</sst>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3.4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5">
        <f>L6*160.174*1.302</f>
        <v>569.3320760400001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4.09</v>
      </c>
      <c r="M14" s="45">
        <f t="shared" si="0"/>
        <v>852.95538132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1.5</v>
      </c>
      <c r="M16" s="45">
        <f t="shared" si="0"/>
        <v>312.81982200000004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9.9</v>
      </c>
      <c r="M20" s="33">
        <f>SUM(M6:M19)</f>
        <v>2064.6108252000004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3">L24*160.174*1.302*1.15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16581.36-9.54</f>
        <v>16571.82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40163.83</v>
      </c>
      <c r="J41" s="20">
        <v>4</v>
      </c>
      <c r="K41" s="20"/>
      <c r="L41" s="25"/>
      <c r="M41" s="25"/>
    </row>
    <row r="42" spans="6:13" ht="12.75">
      <c r="F42" s="9">
        <f>F41/F40</f>
        <v>2.4236221489251033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40813.83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(1091+1575)*1.302</f>
        <v>3471.132</v>
      </c>
      <c r="J50" s="20">
        <v>13</v>
      </c>
      <c r="K50" s="20"/>
      <c r="L50" s="25"/>
      <c r="M50" s="25"/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16376.556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598737</v>
      </c>
      <c r="D58">
        <v>224780.8</v>
      </c>
      <c r="E58">
        <v>1579.8</v>
      </c>
      <c r="F58" s="34">
        <f>C58/D58*E58</f>
        <v>4208.031613910085</v>
      </c>
    </row>
    <row r="59" spans="1:6" ht="12.75">
      <c r="A59" t="s">
        <v>20</v>
      </c>
      <c r="F59" s="34">
        <f>M20</f>
        <v>2064.6108252000004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0.62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7053.842439110085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0.4</v>
      </c>
      <c r="E70" t="s">
        <v>14</v>
      </c>
      <c r="F70" s="11">
        <f>B70*D70</f>
        <v>631.9200000000001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2.54</v>
      </c>
      <c r="E73" t="s">
        <v>14</v>
      </c>
      <c r="F73" s="11">
        <f>B73*D73</f>
        <v>4012.692</v>
      </c>
    </row>
    <row r="74" spans="1:6" ht="12.75">
      <c r="A74" s="4" t="s">
        <v>29</v>
      </c>
      <c r="F74" s="31">
        <f>F70+F73</f>
        <v>4644.612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4.8</v>
      </c>
      <c r="E77" t="s">
        <v>14</v>
      </c>
      <c r="F77" s="11">
        <f>B77*D77</f>
        <v>7583.039999999999</v>
      </c>
    </row>
    <row r="78" spans="1:6" ht="12.75">
      <c r="A78" s="4" t="s">
        <v>31</v>
      </c>
      <c r="F78" s="31">
        <f>SUM(F77)</f>
        <v>7583.039999999999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35658.050439110084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2068.1669254683848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37726.21736457847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44621</v>
      </c>
      <c r="C87" s="39">
        <v>-164062</v>
      </c>
      <c r="D87" s="42">
        <f>F44</f>
        <v>40813.83</v>
      </c>
      <c r="E87" s="42">
        <f>F85</f>
        <v>37726.21736457847</v>
      </c>
      <c r="F87" s="43">
        <f>C87+D87-E87</f>
        <v>-160974.38736457846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44621</v>
      </c>
      <c r="D89" s="8" t="s">
        <v>113</v>
      </c>
      <c r="E89" s="50">
        <v>44681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2022-05-31T13:45:16Z</dcterms:modified>
  <cp:category/>
  <cp:version/>
  <cp:contentType/>
  <cp:contentStatus/>
</cp:coreProperties>
</file>