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<sst xmlns="http://schemas.openxmlformats.org/spreadsheetml/2006/main" count="159" uniqueCount="139">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</sst>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C58" sqref="C5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6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L6*160.174*1.302</f>
        <v>823.7588646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5.890000000000001</v>
      </c>
      <c r="M20" s="34">
        <f>SUM(M6:M19)</f>
        <v>1228.3391677200002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108.45</v>
      </c>
      <c r="M24" s="33">
        <f>L24*126.87*1.302*1.15</f>
        <v>20601.42781095</v>
      </c>
    </row>
    <row r="25" spans="1:13" ht="12.75">
      <c r="A25" t="s">
        <v>108</v>
      </c>
      <c r="J25" s="20">
        <v>2</v>
      </c>
      <c r="K25" s="20" t="s">
        <v>138</v>
      </c>
      <c r="L25" s="46">
        <v>3.12</v>
      </c>
      <c r="M25" s="33">
        <f>L25*126.87*1.302*1.15</f>
        <v>592.68284712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108.45</v>
      </c>
      <c r="M36" s="34">
        <f>SUM(M24:M35)</f>
        <v>21194.11065807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49623.02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34926.88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0.7038443045183466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42638.511999999995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6615*1.302</f>
        <v>8612.73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11453.694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294676</v>
      </c>
      <c r="D58">
        <v>224780.8</v>
      </c>
      <c r="E58">
        <v>2844.4</v>
      </c>
      <c r="F58" s="35">
        <f>C58/D58*E58</f>
        <v>3728.861247935767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1228.3391677200002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21194.11065807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0.24</v>
      </c>
      <c r="E65" t="s">
        <v>14</v>
      </c>
      <c r="F65" s="11">
        <f>B65*D65</f>
        <v>682.656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26833.967073725766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0.91</v>
      </c>
      <c r="F73" s="11">
        <f>B73*D73</f>
        <v>2588.404</v>
      </c>
    </row>
    <row r="74" spans="1:6" ht="12.75">
      <c r="A74" s="4" t="s">
        <v>28</v>
      </c>
      <c r="B74" s="1"/>
      <c r="F74" s="32">
        <f>F70+F73</f>
        <v>3271.06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2.23</v>
      </c>
      <c r="F77" s="11">
        <f>B77*D77</f>
        <v>6343.012</v>
      </c>
    </row>
    <row r="78" spans="1:6" ht="12.75">
      <c r="A78" s="4" t="s">
        <v>30</v>
      </c>
      <c r="B78" s="1"/>
      <c r="F78" s="32">
        <f>SUM(F77)</f>
        <v>6343.012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47901.733073725765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2778.3005182760944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4018.56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54925.06359200186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44348</v>
      </c>
      <c r="C87" s="40">
        <v>-720140</v>
      </c>
      <c r="D87" s="43">
        <f>F44</f>
        <v>42638.511999999995</v>
      </c>
      <c r="E87" s="43">
        <f>F85</f>
        <v>54925.06359200186</v>
      </c>
      <c r="F87" s="44">
        <f>C87+D87-E87</f>
        <v>-732426.5515920019</v>
      </c>
    </row>
    <row r="89" spans="1:6" ht="13.5" thickBot="1">
      <c r="A89" t="s">
        <v>113</v>
      </c>
      <c r="C89" s="49">
        <v>44348</v>
      </c>
      <c r="D89" s="8" t="s">
        <v>114</v>
      </c>
      <c r="E89" s="49">
        <v>44377</v>
      </c>
      <c r="F89" t="s">
        <v>115</v>
      </c>
    </row>
    <row r="90" spans="1:7" ht="13.5" thickBot="1">
      <c r="A90" t="s">
        <v>116</v>
      </c>
      <c r="F90" s="50">
        <f>E87</f>
        <v>54925.06359200186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2021-10-06T08:19:41Z</dcterms:modified>
  <cp:category/>
  <cp:version/>
  <cp:contentType/>
  <cp:contentStatus/>
</cp:coreProperties>
</file>