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<sst xmlns="http://schemas.openxmlformats.org/spreadsheetml/2006/main" count="158" uniqueCount="135">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</sst>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3">
      <selection activeCell="D55" sqref="D55:D77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7">
        <f>L6*160.174*1.302</f>
        <v>823.7588646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14.81</v>
      </c>
      <c r="M20" s="34">
        <f>SUM(M6:M19)</f>
        <v>3088.574375880001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/>
      <c r="L24" s="47"/>
      <c r="M24" s="33">
        <f aca="true" t="shared" si="1" ref="M24:M35">L24*160.174*1.302*1.15</f>
        <v>0</v>
      </c>
    </row>
    <row r="25" spans="1:13" ht="12.75">
      <c r="A25" t="s">
        <v>106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56439.16</v>
      </c>
      <c r="J40" s="20">
        <v>1</v>
      </c>
      <c r="K40" s="20"/>
      <c r="L40" s="25"/>
      <c r="M40" s="25"/>
    </row>
    <row r="41" spans="1:13" ht="12.75">
      <c r="A41" t="s">
        <v>7</v>
      </c>
      <c r="F41" s="11">
        <v>43123.08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0.7640631079555401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44173.08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5463.67*1.302</f>
        <v>7113.69834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2182*1.302</f>
        <v>2840.964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9954.662339999999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0.4</v>
      </c>
      <c r="E55" t="s">
        <v>14</v>
      </c>
      <c r="F55" s="11">
        <f>B55*D55</f>
        <v>92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92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304687</v>
      </c>
      <c r="D58">
        <v>224780.8</v>
      </c>
      <c r="E58">
        <v>3307.8</v>
      </c>
      <c r="F58" s="35">
        <f>C58/D58*E58</f>
        <v>4483.67324344428</v>
      </c>
      <c r="J58" s="20"/>
      <c r="K58" s="20"/>
      <c r="L58" s="31" t="s">
        <v>64</v>
      </c>
      <c r="M58" s="34">
        <f>SUM(M40:M57)</f>
        <v>0</v>
      </c>
    </row>
    <row r="59" spans="1:6" ht="12.75">
      <c r="A59" t="s">
        <v>20</v>
      </c>
      <c r="F59" s="35">
        <f>M20</f>
        <v>3088.574375880001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11">
        <f>M58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0.34</v>
      </c>
      <c r="E65" t="s">
        <v>14</v>
      </c>
      <c r="F65" s="11">
        <f>B65*D65</f>
        <v>1124.652</v>
      </c>
    </row>
    <row r="66" spans="1:6" ht="12.75">
      <c r="A66" s="49" t="s">
        <v>75</v>
      </c>
      <c r="B66" s="49"/>
      <c r="C66" s="49"/>
      <c r="D66" s="55"/>
      <c r="E66" s="49"/>
      <c r="F66" s="55">
        <v>0</v>
      </c>
    </row>
    <row r="67" spans="1:6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8696.899619324282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0.24</v>
      </c>
      <c r="E70" s="7" t="s">
        <v>14</v>
      </c>
      <c r="F70" s="11">
        <f>B70*D70</f>
        <v>793.8720000000001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0.81</v>
      </c>
      <c r="E73" t="s">
        <v>14</v>
      </c>
      <c r="F73" s="11">
        <f>B73*D73</f>
        <v>2679.318</v>
      </c>
    </row>
    <row r="74" spans="1:6" ht="12.75">
      <c r="A74" s="4" t="s">
        <v>29</v>
      </c>
      <c r="F74" s="32">
        <f>F70+F73</f>
        <v>3473.1900000000005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2.35</v>
      </c>
      <c r="E77" t="s">
        <v>14</v>
      </c>
      <c r="F77" s="11">
        <f>B77*D77</f>
        <v>7773.330000000001</v>
      </c>
    </row>
    <row r="78" spans="1:6" ht="12.75">
      <c r="A78" s="4" t="s">
        <v>31</v>
      </c>
      <c r="F78" s="32">
        <f>SUM(F77)</f>
        <v>7773.330000000001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29990.081959324285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1739.4247536408084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1559.56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33619.63671296509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44378</v>
      </c>
      <c r="C87" s="40">
        <v>274920</v>
      </c>
      <c r="D87" s="44">
        <f>F44</f>
        <v>44173.08</v>
      </c>
      <c r="E87" s="44">
        <f>F85</f>
        <v>33619.63671296509</v>
      </c>
      <c r="F87" s="42">
        <f>C87+D87-E87</f>
        <v>285473.4432870349</v>
      </c>
    </row>
    <row r="89" spans="1:6" ht="13.5" thickBot="1">
      <c r="A89" t="s">
        <v>111</v>
      </c>
      <c r="C89" s="51">
        <v>44378</v>
      </c>
      <c r="D89" s="8" t="s">
        <v>112</v>
      </c>
      <c r="E89" s="51">
        <v>44408</v>
      </c>
      <c r="F89" t="s">
        <v>113</v>
      </c>
    </row>
    <row r="90" spans="1:7" ht="13.5" thickBot="1">
      <c r="A90" t="s">
        <v>114</v>
      </c>
      <c r="F90" s="52">
        <f>E87</f>
        <v>33619.63671296509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2017-08-21T12:42:48Z</cp:lastPrinted>
  <dcterms:created xsi:type="dcterms:W3CDTF">2008-08-18T07:30:19Z</dcterms:created>
  <dcterms:modified xsi:type="dcterms:W3CDTF">2021-11-25T06:59:06Z</dcterms:modified>
  <cp:category/>
  <cp:version/>
  <cp:contentType/>
  <cp:contentStatus/>
</cp:coreProperties>
</file>