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<sst xmlns="http://schemas.openxmlformats.org/spreadsheetml/2006/main" count="159" uniqueCount="136">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</sst>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0">
      <selection activeCell="D64" sqref="D64:D76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1.36</v>
      </c>
      <c r="M16" s="48">
        <f t="shared" si="0"/>
        <v>283.62330528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2.9400000000000004</v>
      </c>
      <c r="M20" s="33">
        <f>SUM(M6:M19)</f>
        <v>613.1268511200001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 aca="true" t="shared" si="1" ref="M24:M35">L24*160.174*1.302*1.15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44863.2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40091.43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0.8936373241320281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41246.43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5815*1.302</f>
        <v>7571.13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0">
        <f>1746*1.302</f>
        <v>2273.292</v>
      </c>
      <c r="J49" s="20">
        <v>10</v>
      </c>
      <c r="K49" s="20"/>
      <c r="L49" s="25"/>
      <c r="M49" s="25"/>
    </row>
    <row r="50" spans="1:13" ht="12.75">
      <c r="A50" s="58" t="s">
        <v>83</v>
      </c>
      <c r="B50" s="49"/>
      <c r="C50" s="59"/>
      <c r="D50" s="59"/>
      <c r="E50" s="64">
        <v>0</v>
      </c>
      <c r="F50" s="6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9844.422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304061</v>
      </c>
      <c r="D57">
        <v>224780.8</v>
      </c>
      <c r="E57">
        <v>2641.1</v>
      </c>
      <c r="F57" s="34">
        <f>C57/D57*E57</f>
        <v>3572.616109116081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613.1268511200001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0.24</v>
      </c>
      <c r="E64" t="s">
        <v>14</v>
      </c>
      <c r="F64" s="11">
        <f>B64*D64</f>
        <v>633.8639999999999</v>
      </c>
    </row>
    <row r="65" spans="1:6" ht="12.75">
      <c r="A65" s="49" t="s">
        <v>82</v>
      </c>
      <c r="B65" s="49"/>
      <c r="C65" s="49"/>
      <c r="D65" s="60"/>
      <c r="E65" s="49"/>
      <c r="F65" s="60">
        <v>0</v>
      </c>
    </row>
    <row r="66" spans="1:6" ht="12.75">
      <c r="A66" s="49" t="s">
        <v>84</v>
      </c>
      <c r="B66" s="49"/>
      <c r="C66" s="49"/>
      <c r="D66" s="60">
        <v>0</v>
      </c>
      <c r="E66" s="49"/>
      <c r="F66" s="60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4819.60696023608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0.91</v>
      </c>
      <c r="E72" t="s">
        <v>14</v>
      </c>
      <c r="F72" s="11">
        <f>B72*D72</f>
        <v>2403.401</v>
      </c>
    </row>
    <row r="73" spans="1:6" ht="12.75">
      <c r="A73" s="4" t="s">
        <v>29</v>
      </c>
      <c r="F73" s="31">
        <f>F69+F72</f>
        <v>3037.265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2.23</v>
      </c>
      <c r="E76" t="s">
        <v>14</v>
      </c>
      <c r="F76" s="11">
        <f>B76*D76</f>
        <v>5889.652999999999</v>
      </c>
    </row>
    <row r="77" spans="1:6" ht="12.75">
      <c r="A77" s="4" t="s">
        <v>31</v>
      </c>
      <c r="F77" s="31">
        <f>SUM(F76)</f>
        <v>5889.652999999999</v>
      </c>
    </row>
    <row r="78" spans="1:6" ht="12.75">
      <c r="A78" s="61" t="s">
        <v>77</v>
      </c>
      <c r="B78" s="49"/>
      <c r="C78" s="49"/>
      <c r="D78" s="62">
        <v>0</v>
      </c>
      <c r="E78" s="49"/>
      <c r="F78" s="63">
        <f>D78*E32</f>
        <v>0</v>
      </c>
    </row>
    <row r="79" spans="1:6" ht="12.75">
      <c r="A79" s="1" t="s">
        <v>32</v>
      </c>
      <c r="B79" s="1"/>
      <c r="F79" s="31">
        <f>F51+F55+F67+F73+F77+F78</f>
        <v>23590.94696023608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1368.2749236936925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26891.871883929773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44317</v>
      </c>
      <c r="C86" s="39">
        <v>20779</v>
      </c>
      <c r="D86" s="44">
        <f>F43</f>
        <v>41246.43</v>
      </c>
      <c r="E86" s="44">
        <f>F84</f>
        <v>26891.871883929773</v>
      </c>
      <c r="F86" s="45">
        <f>C86+D86-E86</f>
        <v>35133.55811607023</v>
      </c>
    </row>
    <row r="88" spans="1:6" ht="13.5" thickBot="1">
      <c r="A88" t="s">
        <v>112</v>
      </c>
      <c r="C88" s="52">
        <v>44317</v>
      </c>
      <c r="D88" s="8" t="s">
        <v>113</v>
      </c>
      <c r="E88" s="52">
        <v>44347</v>
      </c>
      <c r="F88" t="s">
        <v>114</v>
      </c>
    </row>
    <row r="89" spans="1:7" ht="13.5" thickBot="1">
      <c r="A89" t="s">
        <v>115</v>
      </c>
      <c r="F89" s="53">
        <f>E86</f>
        <v>26891.871883929773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2020-09-12T14:10:12Z</cp:lastPrinted>
  <dcterms:created xsi:type="dcterms:W3CDTF">2008-08-18T07:30:19Z</dcterms:created>
  <dcterms:modified xsi:type="dcterms:W3CDTF">2021-09-17T12:05:37Z</dcterms:modified>
  <cp:category/>
  <cp:version/>
  <cp:contentType/>
  <cp:contentStatus/>
</cp:coreProperties>
</file>