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<sst xmlns="http://schemas.openxmlformats.org/spreadsheetml/2006/main" count="27" uniqueCount="27">
  <si>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</si>
  <si>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</si>
  <si>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</si>
  <si>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</si>
  <si>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</si>
  <si>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</si>
  <si>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</si>
  <si>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</si>
  <si>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</si>
  <si>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</si>
  <si>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</si>
  <si>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</si>
  <si>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</si>
  <si>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</si>
  <si>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</si>
  <si>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</si>
  <si>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</si>
  <si>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</si>
  <si>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</si>
  <si>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</si>
  <si>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</si>
  <si>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</si>
  <si>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</si>
  <si>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д.8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</si>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</sst>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7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17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21</v>
      </c>
      <c r="J6" s="11" t="s">
        <v>6</v>
      </c>
      <c r="K6" s="11" t="s">
        <v>8</v>
      </c>
      <c r="L6" s="11" t="s">
        <v>9</v>
      </c>
      <c r="M6" s="11" t="s">
        <v>18</v>
      </c>
      <c r="N6" s="9" t="s">
        <v>22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16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24</v>
      </c>
      <c r="B10" s="3"/>
      <c r="C10" s="3"/>
      <c r="D10" s="3">
        <v>-116957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36227</v>
      </c>
      <c r="C11" s="3">
        <v>46647</v>
      </c>
      <c r="D11" s="3">
        <f>D10+B11-C11</f>
        <v>-127377</v>
      </c>
      <c r="E11" s="3">
        <v>4920.26</v>
      </c>
      <c r="F11" s="3">
        <v>2166.53</v>
      </c>
      <c r="G11" s="3">
        <v>0</v>
      </c>
      <c r="H11" s="3">
        <v>0</v>
      </c>
      <c r="I11" s="3">
        <f>1720.4+238.66</f>
        <v>1959.0600000000002</v>
      </c>
      <c r="J11" s="3">
        <v>25542.93</v>
      </c>
      <c r="K11" s="3">
        <v>3968.59</v>
      </c>
      <c r="L11" s="3">
        <v>5639.57</v>
      </c>
      <c r="M11" s="3">
        <v>2449.8</v>
      </c>
      <c r="N11" s="3"/>
      <c r="O11">
        <f>E11+F11+G11+H11+I11+J11+K11+L11+M11</f>
        <v>46646.74</v>
      </c>
    </row>
    <row r="12" spans="1:15" ht="12.75">
      <c r="A12" s="2" t="s">
        <v>11</v>
      </c>
      <c r="B12" s="3">
        <v>39078</v>
      </c>
      <c r="C12" s="3">
        <v>31397</v>
      </c>
      <c r="D12" s="3">
        <f aca="true" t="shared" si="0" ref="D12:D19">D11+B12-C12</f>
        <v>-119696</v>
      </c>
      <c r="E12" s="3">
        <v>4874.69</v>
      </c>
      <c r="F12" s="3">
        <v>2271.99</v>
      </c>
      <c r="G12" s="3">
        <v>0</v>
      </c>
      <c r="H12" s="3">
        <v>0</v>
      </c>
      <c r="I12" s="3">
        <f>1806.42+238.66</f>
        <v>2045.0800000000002</v>
      </c>
      <c r="J12" s="3">
        <v>9495.65</v>
      </c>
      <c r="K12" s="3">
        <v>4446.01</v>
      </c>
      <c r="L12" s="3">
        <v>6654.1</v>
      </c>
      <c r="M12" s="3">
        <v>1609.06</v>
      </c>
      <c r="N12" s="3"/>
      <c r="O12">
        <f aca="true" t="shared" si="1" ref="O12:O19">E12+F12+G12+H12+I12+J12+K12+L12+M12</f>
        <v>31396.579999999998</v>
      </c>
    </row>
    <row r="13" spans="1:15" ht="12.75">
      <c r="A13" s="2" t="s">
        <v>12</v>
      </c>
      <c r="B13" s="3">
        <v>44660</v>
      </c>
      <c r="C13" s="3">
        <v>46114</v>
      </c>
      <c r="D13" s="3">
        <f t="shared" si="0"/>
        <v>-121150</v>
      </c>
      <c r="E13" s="3">
        <v>4874.69</v>
      </c>
      <c r="F13" s="3">
        <v>2271.99</v>
      </c>
      <c r="G13" s="3">
        <v>0</v>
      </c>
      <c r="H13" s="3">
        <v>499.6</v>
      </c>
      <c r="I13" s="3">
        <f>1806.42+238.66</f>
        <v>2045.0800000000002</v>
      </c>
      <c r="J13" s="3">
        <v>20220.97</v>
      </c>
      <c r="K13" s="3">
        <v>4744.4</v>
      </c>
      <c r="L13" s="3">
        <v>9041.22</v>
      </c>
      <c r="M13" s="3">
        <v>2415.87</v>
      </c>
      <c r="N13" s="3"/>
      <c r="O13">
        <f t="shared" si="1"/>
        <v>46113.82000000001</v>
      </c>
    </row>
    <row r="14" spans="1:15" ht="12.75">
      <c r="A14" s="2" t="s">
        <v>13</v>
      </c>
      <c r="B14" s="3">
        <v>40300</v>
      </c>
      <c r="C14" s="3">
        <v>95951</v>
      </c>
      <c r="D14" s="3">
        <f t="shared" si="0"/>
        <v>-176801</v>
      </c>
      <c r="E14" s="3">
        <v>4874.69</v>
      </c>
      <c r="F14" s="3">
        <v>2271.99</v>
      </c>
      <c r="G14" s="3">
        <v>0</v>
      </c>
      <c r="H14" s="3">
        <v>0</v>
      </c>
      <c r="I14" s="3">
        <f>1806.42+238.66</f>
        <v>2045.0800000000002</v>
      </c>
      <c r="J14" s="3">
        <v>72898.12</v>
      </c>
      <c r="K14" s="3">
        <v>2357.28</v>
      </c>
      <c r="L14" s="3">
        <v>6355.71</v>
      </c>
      <c r="M14" s="3">
        <v>5147.95</v>
      </c>
      <c r="N14" s="3"/>
      <c r="O14">
        <f t="shared" si="1"/>
        <v>95950.81999999999</v>
      </c>
    </row>
    <row r="15" spans="1:15" ht="12.75">
      <c r="A15" s="2" t="s">
        <v>19</v>
      </c>
      <c r="B15" s="3">
        <v>40300</v>
      </c>
      <c r="C15" s="3">
        <v>27656</v>
      </c>
      <c r="D15" s="3">
        <f t="shared" si="0"/>
        <v>-164157</v>
      </c>
      <c r="E15" s="3">
        <v>4874.69</v>
      </c>
      <c r="F15" s="3">
        <v>2271.99</v>
      </c>
      <c r="G15" s="3">
        <v>0</v>
      </c>
      <c r="H15" s="3">
        <v>0</v>
      </c>
      <c r="I15" s="3">
        <f>1806.42+238.66</f>
        <v>2045.0800000000002</v>
      </c>
      <c r="J15" s="3">
        <v>6974.93</v>
      </c>
      <c r="K15" s="3">
        <v>3431.49</v>
      </c>
      <c r="L15" s="3">
        <v>6654.1</v>
      </c>
      <c r="M15" s="3">
        <v>1404.02</v>
      </c>
      <c r="N15" s="3"/>
      <c r="O15">
        <f t="shared" si="1"/>
        <v>27656.3</v>
      </c>
    </row>
    <row r="16" spans="1:15" ht="12.75">
      <c r="A16" s="2" t="s">
        <v>20</v>
      </c>
      <c r="B16" s="3">
        <v>44297</v>
      </c>
      <c r="C16" s="3">
        <v>53786</v>
      </c>
      <c r="D16" s="3">
        <f t="shared" si="0"/>
        <v>-173646</v>
      </c>
      <c r="E16" s="3">
        <v>4874.69</v>
      </c>
      <c r="F16" s="3">
        <v>2271.99</v>
      </c>
      <c r="G16" s="3">
        <v>0</v>
      </c>
      <c r="H16" s="3">
        <v>0</v>
      </c>
      <c r="I16" s="3">
        <f>1806.42+238.66</f>
        <v>2045.0800000000002</v>
      </c>
      <c r="J16" s="3">
        <v>31671.77</v>
      </c>
      <c r="K16" s="3">
        <v>3431.49</v>
      </c>
      <c r="L16" s="3">
        <v>6654.1</v>
      </c>
      <c r="M16" s="3">
        <v>2836.43</v>
      </c>
      <c r="N16" s="3"/>
      <c r="O16">
        <f t="shared" si="1"/>
        <v>53785.549999999996</v>
      </c>
    </row>
    <row r="17" spans="1:15" ht="12.75">
      <c r="A17" s="2" t="s">
        <v>14</v>
      </c>
      <c r="B17" s="3">
        <v>38490</v>
      </c>
      <c r="C17" s="3">
        <v>34983</v>
      </c>
      <c r="D17" s="3">
        <f t="shared" si="0"/>
        <v>-170139</v>
      </c>
      <c r="E17" s="3">
        <v>5823.85</v>
      </c>
      <c r="F17" s="3">
        <v>2271.99</v>
      </c>
      <c r="G17" s="3">
        <v>0</v>
      </c>
      <c r="H17" s="3">
        <v>399.68</v>
      </c>
      <c r="I17" s="3">
        <f>1899.92+238.66</f>
        <v>2138.58</v>
      </c>
      <c r="J17" s="3">
        <v>12403.19</v>
      </c>
      <c r="K17" s="3">
        <v>3133.1</v>
      </c>
      <c r="L17" s="3">
        <v>7012.17</v>
      </c>
      <c r="M17" s="3">
        <v>1800.55</v>
      </c>
      <c r="N17" s="3"/>
      <c r="O17">
        <f t="shared" si="1"/>
        <v>34983.11</v>
      </c>
    </row>
    <row r="18" spans="1:15" ht="27" customHeight="1">
      <c r="A18" s="8" t="s">
        <v>25</v>
      </c>
      <c r="B18" s="6">
        <v>127665</v>
      </c>
      <c r="C18" s="6">
        <v>110529</v>
      </c>
      <c r="D18" s="3">
        <f t="shared" si="0"/>
        <v>-153003</v>
      </c>
      <c r="E18" s="3">
        <v>16875.22</v>
      </c>
      <c r="F18" s="3">
        <v>6815.97</v>
      </c>
      <c r="G18" s="3">
        <v>0</v>
      </c>
      <c r="H18" s="3">
        <v>499.6</v>
      </c>
      <c r="I18" s="3">
        <f>7447.28+715.98</f>
        <v>8163.26</v>
      </c>
      <c r="J18" s="6">
        <v>37860.68</v>
      </c>
      <c r="K18" s="6">
        <v>11219.46</v>
      </c>
      <c r="L18" s="6">
        <v>23483.29</v>
      </c>
      <c r="M18" s="6">
        <v>5611.75</v>
      </c>
      <c r="N18" s="6"/>
      <c r="O18">
        <f t="shared" si="1"/>
        <v>110529.23000000001</v>
      </c>
    </row>
    <row r="19" spans="1:15" ht="26.25" customHeight="1">
      <c r="A19" s="8" t="s">
        <v>26</v>
      </c>
      <c r="B19" s="6">
        <v>79660</v>
      </c>
      <c r="C19" s="6">
        <v>92088</v>
      </c>
      <c r="D19" s="3">
        <f t="shared" si="0"/>
        <v>-165431</v>
      </c>
      <c r="E19" s="3">
        <v>9749.38</v>
      </c>
      <c r="F19" s="3">
        <v>4543.98</v>
      </c>
      <c r="G19" s="6">
        <v>3282.29</v>
      </c>
      <c r="H19" s="6">
        <v>499.6</v>
      </c>
      <c r="I19" s="3">
        <f>7447.28+477.32</f>
        <v>7924.599999999999</v>
      </c>
      <c r="J19" s="6">
        <v>30501.3</v>
      </c>
      <c r="K19" s="6">
        <v>8384.76</v>
      </c>
      <c r="L19" s="6">
        <v>15904.19</v>
      </c>
      <c r="M19" s="6">
        <v>4613.87</v>
      </c>
      <c r="N19" s="6">
        <v>6683.94</v>
      </c>
      <c r="O19">
        <f>E19+F19+G19+H19+I19+J19+K19+L19+M19+N19</f>
        <v>92087.90999999999</v>
      </c>
    </row>
    <row r="20" spans="1:15" ht="12.75">
      <c r="A20" s="5" t="s">
        <v>15</v>
      </c>
      <c r="B20" s="5">
        <f>SUM(B11:B19)</f>
        <v>490677</v>
      </c>
      <c r="C20" s="5">
        <f>SUM(C11:C19)</f>
        <v>539151</v>
      </c>
      <c r="D20" s="5"/>
      <c r="E20" s="5">
        <f>SUM(E11:E19)</f>
        <v>61742.159999999996</v>
      </c>
      <c r="F20" s="5">
        <f>SUM(F11:F19)</f>
        <v>27158.42</v>
      </c>
      <c r="G20" s="5">
        <f>SUM(G11:G19)</f>
        <v>3282.29</v>
      </c>
      <c r="H20" s="5">
        <f>SUM(H11:H19)</f>
        <v>1898.48</v>
      </c>
      <c r="I20" s="5">
        <f>SUM(I11:I19)</f>
        <v>30410.9</v>
      </c>
      <c r="J20" s="5">
        <f>SUM(J11:J19)</f>
        <v>247569.53999999998</v>
      </c>
      <c r="K20" s="5">
        <f>SUM(K11:K19)</f>
        <v>45116.58</v>
      </c>
      <c r="L20" s="5">
        <f>SUM(L11:L19)</f>
        <v>87398.45</v>
      </c>
      <c r="M20" s="5">
        <f>SUM(M11:M19)</f>
        <v>27889.3</v>
      </c>
      <c r="N20" s="5">
        <f>N19</f>
        <v>6683.94</v>
      </c>
      <c r="O20">
        <f>E20+F20+G20+H20+I20+J20+K20+L20+M20+N20</f>
        <v>539150.0599999999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2021-03-28T06:56:30Z</cp:lastPrinted>
  <dcterms:created xsi:type="dcterms:W3CDTF">2012-09-02T06:37:17Z</dcterms:created>
  <dcterms:modified xsi:type="dcterms:W3CDTF">2022-03-15T06:54:13Z</dcterms:modified>
  <cp:category/>
  <cp:version/>
  <cp:contentType/>
  <cp:contentStatus/>
</cp:coreProperties>
</file>