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<sst xmlns="http://schemas.openxmlformats.org/spreadsheetml/2006/main" count="159" uniqueCount="136">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</sst>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79" sqref="D7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11.12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1933.33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793.73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0.410550707846048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793.73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2162.58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1.1</v>
      </c>
      <c r="F51" s="53">
        <f>E51*E33</f>
        <v>208.67000000000002</v>
      </c>
    </row>
    <row r="52" spans="1:6" ht="12.75">
      <c r="A52" s="4" t="s">
        <v>35</v>
      </c>
      <c r="F52" s="33">
        <f>F49+F50+F51</f>
        <v>2371.25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599988</v>
      </c>
      <c r="D58">
        <v>224780.8</v>
      </c>
      <c r="E58">
        <v>189.7</v>
      </c>
      <c r="F58" s="37">
        <f>C58/D58*E58</f>
        <v>506.3498466061158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0.13</v>
      </c>
      <c r="E65" t="s">
        <v>15</v>
      </c>
      <c r="F65" s="11">
        <f>B65*D65</f>
        <v>24.660999999999998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1.39</v>
      </c>
      <c r="E67" s="48"/>
      <c r="F67" s="53">
        <f>D67*E33</f>
        <v>263.683</v>
      </c>
    </row>
    <row r="68" spans="1:6" ht="12.75">
      <c r="A68" s="4" t="s">
        <v>26</v>
      </c>
      <c r="B68" s="10"/>
      <c r="C68" s="10"/>
      <c r="F68" s="33">
        <f>SUM(F58:F67)</f>
        <v>794.6938466061158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0.48</v>
      </c>
      <c r="E70" t="s">
        <v>15</v>
      </c>
      <c r="F70" s="11">
        <f>B70*D70</f>
        <v>91.056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2.33</v>
      </c>
      <c r="E73" t="s">
        <v>15</v>
      </c>
      <c r="F73" s="11">
        <f>B73*D73</f>
        <v>442.001</v>
      </c>
    </row>
    <row r="74" spans="1:6" ht="12.75">
      <c r="A74" s="4" t="s">
        <v>30</v>
      </c>
      <c r="F74" s="33">
        <f>F70+F73</f>
        <v>533.057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5.33</v>
      </c>
      <c r="E77" t="s">
        <v>15</v>
      </c>
      <c r="F77" s="11">
        <f>B77*D77</f>
        <v>1011.101</v>
      </c>
    </row>
    <row r="78" spans="1:6" ht="12.75">
      <c r="A78" s="4" t="s">
        <v>33</v>
      </c>
      <c r="F78" s="33">
        <f>SUM(F77)</f>
        <v>1011.101</v>
      </c>
    </row>
    <row r="79" spans="1:6" ht="12.75">
      <c r="A79" s="56" t="s">
        <v>79</v>
      </c>
      <c r="B79" s="48"/>
      <c r="C79" s="48"/>
      <c r="D79" s="55">
        <v>2.24</v>
      </c>
      <c r="E79" s="48"/>
      <c r="F79" s="57">
        <f>D79*E33</f>
        <v>424.928</v>
      </c>
    </row>
    <row r="80" spans="1:6" ht="12.75">
      <c r="A80" s="1" t="s">
        <v>34</v>
      </c>
      <c r="B80" s="1"/>
      <c r="F80" s="33">
        <f>F52+F56+F68+F74+F78+F79</f>
        <v>5135.029846606115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143.7808357049712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5278.810682311087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44866</v>
      </c>
      <c r="C87" s="25">
        <v>-98373</v>
      </c>
      <c r="D87" s="42">
        <f>F44</f>
        <v>793.73</v>
      </c>
      <c r="E87" s="42">
        <f>F85</f>
        <v>5278.810682311087</v>
      </c>
      <c r="F87" s="43">
        <f>C87+D87-E87</f>
        <v>-102858.08068231109</v>
      </c>
    </row>
    <row r="89" spans="1:6" ht="13.5" thickBot="1">
      <c r="A89" t="s">
        <v>112</v>
      </c>
      <c r="C89" s="50">
        <v>44501</v>
      </c>
      <c r="D89" s="8" t="s">
        <v>113</v>
      </c>
      <c r="E89" s="50">
        <v>44560</v>
      </c>
      <c r="F89" t="s">
        <v>114</v>
      </c>
    </row>
    <row r="90" spans="1:7" ht="13.5" thickBot="1">
      <c r="A90" t="s">
        <v>115</v>
      </c>
      <c r="F90" s="51">
        <f>E87</f>
        <v>5278.810682311087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2022-03-04T07:59:57Z</dcterms:modified>
  <cp:category/>
  <cp:version/>
  <cp:contentType/>
  <cp:contentStatus/>
</cp:coreProperties>
</file>