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<sst xmlns="http://schemas.openxmlformats.org/spreadsheetml/2006/main" count="162" uniqueCount="139">
  <si>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</si>
  <si>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</si>
  <si>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</si>
  <si>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</si>
  <si>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</si>
  <si>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</si>
  <si>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</si>
  <si>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</si>
  <si>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</si>
  <si>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</si>
  <si>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</si>
  <si>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</si>
  <si>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</si>
  <si>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</si>
  <si>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</si>
  <si>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</si>
  <si>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</si>
  <si>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</si>
  <si>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</si>
  <si>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</si>
  <si>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</si>
  <si>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</si>
  <si>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</si>
  <si>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</si>
  <si>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</si>
  <si>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</si>
  <si>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</si>
  <si>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</si>
  <si>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</si>
  <si>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</si>
  <si>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</si>
  <si>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</si>
  <si>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</si>
  <si>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</si>
  <si>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</si>
  <si>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</si>
  <si>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</si>
  <si>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</si>
  <si>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</si>
  <si>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</si>
  <si>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</si>
  <si>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</si>
  <si>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</si>
  <si>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</si>
  <si>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</si>
  <si>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</si>
  <si>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</si>
  <si>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</si>
  <si>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</si>
  <si>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</si>
  <si>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</si>
  <si>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</si>
  <si>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</si>
  <si>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</si>
  <si>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</si>
  <si>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</si>
  <si>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</si>
  <si>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</si>
  <si>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</si>
  <si>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</si>
  <si>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</si>
  <si>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</si>
  <si>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</si>
  <si>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</si>
  <si>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</si>
  <si>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</si>
  <si>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</si>
  <si>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</si>
  <si>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</si>
  <si>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</si>
  <si>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</si>
  <si>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</si>
  <si>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</si>
  <si>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</si>
  <si>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</si>
  <si>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</si>
  <si>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</si>
  <si>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</si>
  <si>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</si>
  <si>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</si>
  <si>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</si>
  <si>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</si>
  <si>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</si>
  <si>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</si>
  <si>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</si>
  <si>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</si>
  <si>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</si>
  <si>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</si>
  <si>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</si>
  <si>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</si>
  <si>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</si>
  <si>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</si>
  <si>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</si>
  <si>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</si>
  <si>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</si>
  <si>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</si>
  <si>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</si>
  <si>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</si>
  <si>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</si>
  <si>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</si>
  <si>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</si>
  <si>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</si>
  <si>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</si>
  <si>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</si>
  <si>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</si>
  <si>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</si>
  <si>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</si>
  <si>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</si>
  <si>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</si>
  <si>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</si>
  <si>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</si>
  <si>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</si>
  <si>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</si>
  <si>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</si>
  <si>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</si>
  <si>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</si>
  <si>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</si>
  <si>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</si>
  <si>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</si>
  <si>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</si>
  <si>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</si>
  <si>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</si>
  <si>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</si>
  <si>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</si>
  <si>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</si>
  <si>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</si>
  <si>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</si>
  <si>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</si>
  <si>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</si>
  <si>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</si>
  <si>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</si>
  <si>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</si>
  <si>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</si>
  <si>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</si>
  <si>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</si>
  <si>
    <t>дератизация (доп.)</t>
  </si>
  <si>
    <t xml:space="preserve">окраска дверей </t>
  </si>
  <si>
    <t>краска серая</t>
  </si>
  <si>
    <t>2шт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</si>
</sst>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D88" sqref="D8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2.85</v>
      </c>
      <c r="M24" s="31">
        <f>L24*160.174*1.302*1.15</f>
        <v>683.51131107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L25*160.174*1.302*1.15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2.85</v>
      </c>
      <c r="M36" s="32">
        <f>SUM(M24:M35)</f>
        <v>683.51131107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60155.86</v>
      </c>
      <c r="J40" s="20">
        <v>1</v>
      </c>
      <c r="K40" s="20" t="s">
        <v>135</v>
      </c>
      <c r="L40" s="25"/>
      <c r="M40" s="25">
        <v>6420</v>
      </c>
    </row>
    <row r="41" spans="1:13" ht="12.75">
      <c r="A41" t="s">
        <v>7</v>
      </c>
      <c r="F41" s="5">
        <v>97611.46</v>
      </c>
      <c r="J41" s="20">
        <v>2</v>
      </c>
      <c r="K41" s="20" t="s">
        <v>137</v>
      </c>
      <c r="L41" s="23" t="s">
        <v>138</v>
      </c>
      <c r="M41" s="23">
        <f>2*211.07</f>
        <v>422.14</v>
      </c>
    </row>
    <row r="42" spans="2:13" ht="12.75">
      <c r="B42" t="s">
        <v>8</v>
      </c>
      <c r="F42" s="9">
        <f>F41/F40</f>
        <v>1.6226425821191819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98511.46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8840*1.302</f>
        <v>11509.68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2182*1.302</f>
        <v>2840.964</v>
      </c>
      <c r="J50" s="20"/>
      <c r="K50" s="20"/>
      <c r="L50" s="34" t="s">
        <v>65</v>
      </c>
      <c r="M50" s="35">
        <f>SUM(M40:M49)</f>
        <v>6842.14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14350.644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0.4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683.51131107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6842.14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0.34</v>
      </c>
      <c r="E65" t="s">
        <v>14</v>
      </c>
      <c r="F65" s="46">
        <f>B65*D65</f>
        <v>947.274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13617.783882529311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0.81</v>
      </c>
      <c r="E73" t="s">
        <v>14</v>
      </c>
      <c r="F73" s="11">
        <f>B73*D73</f>
        <v>2256.741</v>
      </c>
    </row>
    <row r="74" spans="1:6" ht="12.75">
      <c r="A74" s="10" t="s">
        <v>29</v>
      </c>
      <c r="F74" s="33">
        <f>F70+F73</f>
        <v>2925.4049999999997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2.35</v>
      </c>
      <c r="E77" t="s">
        <v>14</v>
      </c>
      <c r="F77" s="11">
        <f>B77*D77</f>
        <v>6547.335</v>
      </c>
    </row>
    <row r="78" spans="1:6" ht="12.75">
      <c r="A78" s="10" t="s">
        <v>32</v>
      </c>
      <c r="F78" s="33">
        <f>SUM(F77)</f>
        <v>6547.335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37441.16788252931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2171.5877371867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17682.52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33.18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181.65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57510.10561971602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44378</v>
      </c>
      <c r="C87" s="41">
        <v>-302271</v>
      </c>
      <c r="D87" s="44">
        <f>F44</f>
        <v>98511.46</v>
      </c>
      <c r="E87" s="44">
        <f>F85</f>
        <v>57510.10561971602</v>
      </c>
      <c r="F87" s="45">
        <f>C87+D87-E87</f>
        <v>-261269.645619716</v>
      </c>
    </row>
    <row r="89" spans="1:6" ht="13.5" thickBot="1">
      <c r="A89" t="s">
        <v>110</v>
      </c>
      <c r="C89" s="50">
        <v>44378</v>
      </c>
      <c r="D89" s="8" t="s">
        <v>111</v>
      </c>
      <c r="E89" s="50">
        <v>44408</v>
      </c>
      <c r="F89" t="s">
        <v>112</v>
      </c>
    </row>
    <row r="90" spans="1:7" ht="13.5" thickBot="1">
      <c r="A90" t="s">
        <v>113</v>
      </c>
      <c r="F90" s="51">
        <f>E87</f>
        <v>57510.10561971602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2022-02-09T09:01:40Z</dcterms:modified>
  <cp:category/>
  <cp:version/>
  <cp:contentType/>
  <cp:contentStatus/>
</cp:coreProperties>
</file>