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<sst xmlns="http://schemas.openxmlformats.org/spreadsheetml/2006/main" count="159" uniqueCount="136">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</sst>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54" sqref="D54:D7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1.87</v>
      </c>
      <c r="M16" s="47">
        <f t="shared" si="0"/>
        <v>389.98204476000006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8.35</v>
      </c>
      <c r="M20" s="33">
        <f>SUM(M6:M19)</f>
        <v>1741.3636758000002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7"/>
      <c r="M24" s="32">
        <f aca="true" t="shared" si="1" ref="M24:M32">L24*160.174*1.302*1.15</f>
        <v>0</v>
      </c>
    </row>
    <row r="25" spans="1:13" ht="12.75">
      <c r="A25" t="s">
        <v>106</v>
      </c>
      <c r="J25" s="20">
        <v>2</v>
      </c>
      <c r="K25" s="20"/>
      <c r="L25" s="47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0</v>
      </c>
      <c r="M33" s="33">
        <f>SUM(M24:M32)</f>
        <v>0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/>
      <c r="L37" s="25"/>
      <c r="M37" s="47"/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54977.43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50829.31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0.9245486738830825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52234.31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7896.08*1.302</f>
        <v>10280.69616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2727*1.302</f>
        <v>3550.554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13831.25016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0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0.5</v>
      </c>
      <c r="E54" t="s">
        <v>14</v>
      </c>
      <c r="F54" s="11">
        <f>B54*D54</f>
        <v>472.8</v>
      </c>
    </row>
    <row r="55" spans="1:6" ht="12.75">
      <c r="A55" s="4" t="s">
        <v>17</v>
      </c>
      <c r="B55" s="10"/>
      <c r="C55" s="10"/>
      <c r="F55" s="31">
        <f>SUM(F53:F54)</f>
        <v>472.8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304687</v>
      </c>
      <c r="D57">
        <v>224780.8</v>
      </c>
      <c r="E57">
        <v>3474</v>
      </c>
      <c r="F57" s="34">
        <f>C57/D57*E57</f>
        <v>4708.954848456808</v>
      </c>
    </row>
    <row r="58" spans="1:6" ht="12.75">
      <c r="A58" t="s">
        <v>20</v>
      </c>
      <c r="F58" s="34">
        <f>M20</f>
        <v>1741.3636758000002</v>
      </c>
    </row>
    <row r="59" spans="1:6" ht="12.75">
      <c r="A59" t="s">
        <v>21</v>
      </c>
      <c r="F59" s="11">
        <f>M33</f>
        <v>0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0.33</v>
      </c>
      <c r="E64" t="s">
        <v>14</v>
      </c>
      <c r="F64" s="11">
        <f>B64*D64</f>
        <v>1146.42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7596.738524256808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1.35</v>
      </c>
      <c r="E72" t="s">
        <v>14</v>
      </c>
      <c r="F72" s="11">
        <f>B72*D72</f>
        <v>4689.900000000001</v>
      </c>
    </row>
    <row r="73" spans="1:6" ht="12.75">
      <c r="A73" s="4" t="s">
        <v>29</v>
      </c>
      <c r="F73" s="31">
        <f>F69+F72</f>
        <v>5523.660000000001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3.03</v>
      </c>
      <c r="E76" t="s">
        <v>14</v>
      </c>
      <c r="F76" s="11">
        <f>B76*D76</f>
        <v>10526.22</v>
      </c>
    </row>
    <row r="77" spans="1:6" ht="12.75">
      <c r="A77" s="4" t="s">
        <v>31</v>
      </c>
      <c r="F77" s="8">
        <f>SUM(F76)</f>
        <v>10526.22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37950.66868425681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2201.138783686895</v>
      </c>
    </row>
    <row r="81" spans="1:6" ht="12.75">
      <c r="A81" s="1"/>
      <c r="B81" s="35" t="s">
        <v>127</v>
      </c>
      <c r="C81" s="35"/>
      <c r="D81" s="1"/>
      <c r="E81" s="54"/>
      <c r="F81" s="55">
        <v>2898</v>
      </c>
    </row>
    <row r="82" spans="1:6" ht="12.75">
      <c r="A82" s="1"/>
      <c r="B82" s="35" t="s">
        <v>128</v>
      </c>
      <c r="C82" s="35"/>
      <c r="D82" s="1"/>
      <c r="E82" s="54"/>
      <c r="F82" s="55">
        <v>401.47</v>
      </c>
    </row>
    <row r="83" spans="1:6" ht="12.75">
      <c r="A83" s="1"/>
      <c r="B83" s="35" t="s">
        <v>129</v>
      </c>
      <c r="C83" s="35"/>
      <c r="D83" s="1"/>
      <c r="E83" s="54"/>
      <c r="F83" s="55">
        <v>2111.64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45562.917467943706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44256</v>
      </c>
      <c r="C86" s="39">
        <v>-754810</v>
      </c>
      <c r="D86" s="44">
        <f>F43</f>
        <v>52234.31</v>
      </c>
      <c r="E86" s="44">
        <f>F84</f>
        <v>45562.917467943706</v>
      </c>
      <c r="F86" s="45">
        <f>C86+D86-E86</f>
        <v>-748138.6074679437</v>
      </c>
    </row>
    <row r="88" spans="1:6" ht="13.5" thickBot="1">
      <c r="A88" t="s">
        <v>111</v>
      </c>
      <c r="C88" s="51">
        <v>44228</v>
      </c>
      <c r="D88" s="8" t="s">
        <v>112</v>
      </c>
      <c r="E88" s="51">
        <v>44255</v>
      </c>
      <c r="F88" t="s">
        <v>113</v>
      </c>
    </row>
    <row r="89" spans="1:7" ht="13.5" thickBot="1">
      <c r="A89" t="s">
        <v>114</v>
      </c>
      <c r="F89" s="52">
        <f>E86</f>
        <v>45562.917467943706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2021-06-21T12:34:14Z</dcterms:modified>
  <cp:category/>
  <cp:version/>
  <cp:contentType/>
  <cp:contentStatus/>
</cp:coreProperties>
</file>