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<sst xmlns="http://schemas.openxmlformats.org/spreadsheetml/2006/main" count="159" uniqueCount="136">
  <si>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</si>
  <si>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</si>
  <si>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</si>
  <si>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</si>
  <si>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</si>
  <si>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</si>
  <si>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</si>
  <si>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</si>
  <si>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</si>
  <si>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</si>
  <si>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</si>
  <si>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</si>
  <si>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</si>
  <si>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</si>
  <si>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</si>
  <si>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</si>
  <si>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</si>
  <si>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</si>
  <si>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</si>
  <si>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</si>
  <si>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</si>
  <si>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</si>
  <si>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</si>
  <si>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</si>
  <si>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</si>
  <si>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</si>
  <si>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</si>
  <si>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</si>
  <si>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</si>
  <si>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</si>
  <si>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</si>
  <si>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</si>
  <si>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</si>
  <si>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</si>
  <si>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</si>
  <si>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</si>
  <si>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</si>
  <si>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</si>
  <si>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</si>
  <si>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</si>
  <si>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</si>
  <si>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</si>
  <si>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</si>
  <si>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</si>
  <si>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</si>
  <si>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</si>
  <si>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</si>
  <si>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</si>
  <si>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</si>
  <si>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</si>
  <si>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</si>
  <si>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</si>
  <si>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</si>
  <si>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</si>
  <si>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</si>
  <si>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</si>
  <si>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</si>
  <si>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</si>
  <si>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</si>
  <si>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</si>
  <si>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</si>
  <si>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</si>
  <si>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</si>
  <si>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</si>
  <si>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</si>
  <si>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</si>
  <si>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</si>
  <si>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</si>
  <si>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</si>
  <si>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</si>
  <si>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</si>
  <si>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</si>
  <si>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</si>
  <si>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</si>
  <si>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</si>
  <si>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</si>
  <si>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</si>
  <si>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</si>
  <si>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</si>
  <si>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</si>
  <si>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</si>
  <si>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</si>
  <si>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</si>
  <si>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</si>
  <si>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</si>
  <si>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</si>
  <si>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</si>
  <si>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</si>
  <si>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</si>
  <si>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</si>
  <si>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</si>
  <si>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</si>
  <si>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</si>
  <si>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</si>
  <si>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</si>
  <si>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</si>
  <si>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</si>
  <si>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</si>
  <si>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</si>
  <si>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</si>
  <si>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</si>
  <si>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</si>
  <si>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</si>
  <si>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</si>
  <si>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</si>
  <si>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</si>
  <si>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</si>
  <si>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</si>
  <si>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</si>
  <si>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</si>
  <si>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</si>
  <si>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</si>
  <si>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</si>
  <si>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</si>
  <si>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</si>
  <si>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</si>
  <si>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</si>
  <si>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</si>
  <si>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</si>
  <si>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</si>
  <si>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</si>
  <si>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</si>
  <si>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</si>
  <si>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</si>
  <si>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</si>
  <si>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</si>
  <si>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</si>
  <si>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</si>
  <si>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</si>
  <si>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</si>
  <si>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</si>
  <si>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</si>
  <si>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января</t>
  </si>
  <si>
    <t>2021г.</t>
  </si>
  <si>
    <t>за   январь  2021 г.</t>
  </si>
  <si>
    <t>ост.на 01.02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</si>
</sst>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0">
      <selection activeCell="D54" sqref="D54:D76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1520.3043349200002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8.870000000000001</v>
      </c>
      <c r="M20" s="33">
        <f>SUM(M6:M19)</f>
        <v>1849.8078807600004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 aca="true" t="shared" si="1" ref="M24:M35">L24*160.174*1.302*1.15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39928.99+0.82</f>
        <v>39929.81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26576.99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0.6655926987881987</v>
      </c>
      <c r="J41" s="20">
        <v>2</v>
      </c>
      <c r="K41" s="20"/>
      <c r="L41" s="25"/>
      <c r="M41" s="25"/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27731.99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5543*1.302</f>
        <v>7216.986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0">
        <f>1664*1.302</f>
        <v>2166.5280000000002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4">
        <v>0</v>
      </c>
      <c r="F50" s="6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9383.514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300307</v>
      </c>
      <c r="D57">
        <v>224780.8</v>
      </c>
      <c r="E57">
        <v>2641.1</v>
      </c>
      <c r="F57" s="34">
        <f>C57/D57*E57</f>
        <v>3528.5078516492513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1849.8078807600004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0.36</v>
      </c>
      <c r="E64" t="s">
        <v>14</v>
      </c>
      <c r="F64" s="11">
        <f>B64*D64</f>
        <v>950.7959999999999</v>
      </c>
    </row>
    <row r="65" spans="1:6" ht="12.75">
      <c r="A65" s="49" t="s">
        <v>82</v>
      </c>
      <c r="B65" s="49"/>
      <c r="C65" s="49"/>
      <c r="D65" s="60"/>
      <c r="E65" s="49"/>
      <c r="F65" s="60">
        <v>0</v>
      </c>
    </row>
    <row r="66" spans="1:6" ht="12.75">
      <c r="A66" s="49" t="s">
        <v>84</v>
      </c>
      <c r="B66" s="49"/>
      <c r="C66" s="49"/>
      <c r="D66" s="60">
        <v>0</v>
      </c>
      <c r="E66" s="49"/>
      <c r="F66" s="60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6329.111732409252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1.09</v>
      </c>
      <c r="E72" t="s">
        <v>14</v>
      </c>
      <c r="F72" s="11">
        <f>B72*D72</f>
        <v>2878.799</v>
      </c>
    </row>
    <row r="73" spans="1:6" ht="12.75">
      <c r="A73" s="4" t="s">
        <v>29</v>
      </c>
      <c r="F73" s="31">
        <f>F69+F72</f>
        <v>3512.663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1.89</v>
      </c>
      <c r="E76" t="s">
        <v>14</v>
      </c>
      <c r="F76" s="11">
        <f>B76*D76</f>
        <v>4991.678999999999</v>
      </c>
    </row>
    <row r="77" spans="1:6" ht="12.75">
      <c r="A77" s="4" t="s">
        <v>31</v>
      </c>
      <c r="F77" s="31">
        <f>SUM(F76)</f>
        <v>4991.678999999999</v>
      </c>
    </row>
    <row r="78" spans="1:6" ht="12.75">
      <c r="A78" s="61" t="s">
        <v>77</v>
      </c>
      <c r="B78" s="49"/>
      <c r="C78" s="49"/>
      <c r="D78" s="62">
        <v>0</v>
      </c>
      <c r="E78" s="49"/>
      <c r="F78" s="63">
        <f>D78*E32</f>
        <v>0</v>
      </c>
    </row>
    <row r="79" spans="1:6" ht="12.75">
      <c r="A79" s="1" t="s">
        <v>32</v>
      </c>
      <c r="B79" s="1"/>
      <c r="F79" s="31">
        <f>F51+F55+F67+F73+F77+F78</f>
        <v>24216.96773240925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1404.5841284797366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27554.20186088899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44197</v>
      </c>
      <c r="C86" s="39">
        <v>-5988</v>
      </c>
      <c r="D86" s="44">
        <f>F43</f>
        <v>27731.99</v>
      </c>
      <c r="E86" s="44">
        <f>F84</f>
        <v>27554.20186088899</v>
      </c>
      <c r="F86" s="45">
        <f>C86+D86-E86</f>
        <v>-5810.211860888987</v>
      </c>
    </row>
    <row r="88" spans="1:6" ht="13.5" thickBot="1">
      <c r="A88" t="s">
        <v>112</v>
      </c>
      <c r="C88" s="52">
        <v>44197</v>
      </c>
      <c r="D88" s="8" t="s">
        <v>113</v>
      </c>
      <c r="E88" s="52">
        <v>44227</v>
      </c>
      <c r="F88" t="s">
        <v>114</v>
      </c>
    </row>
    <row r="89" spans="1:7" ht="13.5" thickBot="1">
      <c r="A89" t="s">
        <v>115</v>
      </c>
      <c r="F89" s="53">
        <f>E86</f>
        <v>27554.20186088899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2020-09-12T14:10:12Z</cp:lastPrinted>
  <dcterms:created xsi:type="dcterms:W3CDTF">2008-08-18T07:30:19Z</dcterms:created>
  <dcterms:modified xsi:type="dcterms:W3CDTF">2021-04-19T08:56:06Z</dcterms:modified>
  <cp:category/>
  <cp:version/>
  <cp:contentType/>
  <cp:contentStatus/>
</cp:coreProperties>
</file>