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<sst xmlns="http://schemas.openxmlformats.org/spreadsheetml/2006/main" count="159" uniqueCount="136">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</sst>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65" sqref="D6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3.82</v>
      </c>
      <c r="M20" s="34">
        <f>SUM(M6:M19)</f>
        <v>796.64781336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19101.93-578.6</f>
        <v>18523.33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16847.59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0.9095335449943395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16847.59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</f>
        <v>2644.7999999999997</v>
      </c>
      <c r="J49" s="20"/>
      <c r="K49" s="20"/>
      <c r="L49" s="31" t="s">
        <v>65</v>
      </c>
      <c r="M49" s="34">
        <f>SUM(M38:M48)</f>
        <v>0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2644.7999999999997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304061</v>
      </c>
      <c r="D58">
        <v>224780.8</v>
      </c>
      <c r="E58">
        <v>1315</v>
      </c>
      <c r="F58" s="36">
        <f>C58/D58*E58</f>
        <v>1778.8005692657025</v>
      </c>
    </row>
    <row r="59" spans="1:6" ht="12.75">
      <c r="A59" t="s">
        <v>21</v>
      </c>
      <c r="F59" s="36">
        <f>M20</f>
        <v>796.64781336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v>0</v>
      </c>
    </row>
    <row r="62" spans="1:6" ht="12.75">
      <c r="A62" t="s">
        <v>23</v>
      </c>
      <c r="F62" s="11">
        <f>M49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0.24</v>
      </c>
      <c r="E65" t="s">
        <v>15</v>
      </c>
      <c r="F65" s="11">
        <f>B65*D65</f>
        <v>315.59999999999997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2891.0483826257023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0.24</v>
      </c>
      <c r="E70" t="s">
        <v>15</v>
      </c>
      <c r="F70" s="11">
        <f>B70*D70</f>
        <v>315.59999999999997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0.91</v>
      </c>
      <c r="E73" t="s">
        <v>15</v>
      </c>
      <c r="F73" s="11">
        <f>B73*D73</f>
        <v>1196.65</v>
      </c>
    </row>
    <row r="74" spans="1:6" ht="12.75">
      <c r="A74" s="4" t="s">
        <v>30</v>
      </c>
      <c r="F74" s="32">
        <f>F70+F73</f>
        <v>1512.25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2.23</v>
      </c>
      <c r="E77" t="s">
        <v>15</v>
      </c>
      <c r="F77" s="11">
        <f>B77*D77</f>
        <v>2932.45</v>
      </c>
    </row>
    <row r="78" spans="1:6" ht="12.75">
      <c r="A78" s="4" t="s">
        <v>32</v>
      </c>
      <c r="F78" s="8">
        <f>SUM(F77)</f>
        <v>2932.45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9980.5483826257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578.8718061922906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521.64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71.93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386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11538.99018881799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44317</v>
      </c>
      <c r="C87" s="41">
        <v>145151</v>
      </c>
      <c r="D87" s="45">
        <f>F44</f>
        <v>16847.59</v>
      </c>
      <c r="E87" s="45">
        <f>F85</f>
        <v>11538.99018881799</v>
      </c>
      <c r="F87" s="46">
        <f>C87+D87-E87</f>
        <v>150459.599811182</v>
      </c>
    </row>
    <row r="89" spans="1:6" ht="13.5" thickBot="1">
      <c r="A89" t="s">
        <v>112</v>
      </c>
      <c r="C89" s="52">
        <v>44317</v>
      </c>
      <c r="D89" s="8" t="s">
        <v>113</v>
      </c>
      <c r="E89" s="52">
        <v>44347</v>
      </c>
      <c r="F89" t="s">
        <v>114</v>
      </c>
    </row>
    <row r="90" spans="1:7" ht="13.5" thickBot="1">
      <c r="A90" t="s">
        <v>115</v>
      </c>
      <c r="F90" s="53">
        <f>E87</f>
        <v>11538.99018881799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2021-09-17T12:01:19Z</dcterms:modified>
  <cp:category/>
  <cp:version/>
  <cp:contentType/>
  <cp:contentStatus/>
</cp:coreProperties>
</file>