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<sst xmlns="http://schemas.openxmlformats.org/spreadsheetml/2006/main" count="157" uniqueCount="137">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</sst>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A66" sqref="A66:F66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3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1.94</v>
      </c>
      <c r="M20" s="34">
        <f>SUM(M6:M19)</f>
        <v>404.58030312000005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/>
      <c r="L24" s="46"/>
      <c r="M24" s="33">
        <f>L24*126.87*1.302*1.15</f>
        <v>0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45716.98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44567.79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0.9748629502648687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52279.422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6615*1.302</f>
        <v>8612.73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2182*1.302</f>
        <v>2840.964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11453.694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7">
        <v>304687</v>
      </c>
      <c r="D58">
        <v>224780.8</v>
      </c>
      <c r="E58">
        <v>2844.4</v>
      </c>
      <c r="F58" s="35">
        <f>C58/D58*E58</f>
        <v>3855.541499985764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404.58030312000005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0*600*1.302</f>
        <v>0</v>
      </c>
      <c r="J61" s="20"/>
      <c r="K61" s="20"/>
      <c r="L61" s="31" t="s">
        <v>64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0.33</v>
      </c>
      <c r="E65" t="s">
        <v>14</v>
      </c>
      <c r="F65" s="11">
        <f>B65*D65</f>
        <v>938.652</v>
      </c>
    </row>
    <row r="66" spans="1:6" ht="12.75">
      <c r="A66" s="66" t="s">
        <v>77</v>
      </c>
      <c r="B66" s="66" t="s">
        <v>78</v>
      </c>
      <c r="C66" s="66"/>
      <c r="D66" s="67"/>
      <c r="E66" s="66"/>
      <c r="F66" s="67">
        <v>8750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13948.773803105763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0.24</v>
      </c>
      <c r="E70" t="s">
        <v>14</v>
      </c>
      <c r="F70" s="11">
        <f>B70*D70</f>
        <v>682.656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1.35</v>
      </c>
      <c r="F73" s="11">
        <f>B73*D73</f>
        <v>3839.9400000000005</v>
      </c>
    </row>
    <row r="74" spans="1:6" ht="12.75">
      <c r="A74" s="4" t="s">
        <v>28</v>
      </c>
      <c r="B74" s="1"/>
      <c r="F74" s="32">
        <f>F70+F73</f>
        <v>4522.5960000000005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3.03</v>
      </c>
      <c r="F77" s="11">
        <f>B77*D77</f>
        <v>8618.532</v>
      </c>
    </row>
    <row r="78" spans="1:6" ht="12.75">
      <c r="A78" s="4" t="s">
        <v>30</v>
      </c>
      <c r="B78" s="1"/>
      <c r="F78" s="32">
        <f>SUM(F77)</f>
        <v>8618.532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38543.59580310577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2235.528556580134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3018.75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v>226.47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44024.3443596859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44256</v>
      </c>
      <c r="C87" s="40">
        <v>-743514</v>
      </c>
      <c r="D87" s="43">
        <f>F44</f>
        <v>52279.422</v>
      </c>
      <c r="E87" s="43">
        <f>F85</f>
        <v>44024.3443596859</v>
      </c>
      <c r="F87" s="44">
        <f>C87+D87-E87</f>
        <v>-735258.9223596859</v>
      </c>
    </row>
    <row r="89" spans="1:6" ht="13.5" thickBot="1">
      <c r="A89" t="s">
        <v>113</v>
      </c>
      <c r="C89" s="49">
        <v>44256</v>
      </c>
      <c r="D89" s="8" t="s">
        <v>114</v>
      </c>
      <c r="E89" s="49">
        <v>44286</v>
      </c>
      <c r="F89" t="s">
        <v>115</v>
      </c>
    </row>
    <row r="90" spans="1:7" ht="13.5" thickBot="1">
      <c r="A90" t="s">
        <v>116</v>
      </c>
      <c r="F90" s="50">
        <f>E87</f>
        <v>44024.3443596859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2021-06-21T12:41:33Z</dcterms:modified>
  <cp:category/>
  <cp:version/>
  <cp:contentType/>
  <cp:contentStatus/>
</cp:coreProperties>
</file>