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<sst xmlns="http://schemas.openxmlformats.org/spreadsheetml/2006/main" count="161" uniqueCount="141">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</sst>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1">
      <selection activeCell="D68" sqref="D68:D8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5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2.84</v>
      </c>
      <c r="M6" s="44">
        <f>L6*160.174*1.302</f>
        <v>592.27219632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4">
        <f t="shared" si="0"/>
        <v>838.35712296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13.79</v>
      </c>
      <c r="M20" s="33">
        <f>SUM(M6:M19)</f>
        <v>2875.8568969200005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/>
      <c r="L24" s="25"/>
      <c r="M24" s="32">
        <f aca="true" t="shared" si="1" ref="M24:M38">L24*160.174*1.302*1.15</f>
        <v>0</v>
      </c>
    </row>
    <row r="25" spans="1:13" ht="12.75">
      <c r="A25" t="s">
        <v>111</v>
      </c>
      <c r="J25" s="20">
        <v>2</v>
      </c>
      <c r="K25" s="20"/>
      <c r="L25" s="44"/>
      <c r="M25" s="32">
        <f t="shared" si="1"/>
        <v>0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142619.13</v>
      </c>
      <c r="J39" s="20"/>
      <c r="K39" s="29" t="s">
        <v>50</v>
      </c>
      <c r="L39" s="28">
        <f>SUM(L24:L38)</f>
        <v>0</v>
      </c>
      <c r="M39" s="33">
        <f>SUM(M24:M38)</f>
        <v>0</v>
      </c>
    </row>
    <row r="40" spans="1:11" ht="12.75">
      <c r="A40" t="s">
        <v>7</v>
      </c>
      <c r="F40" s="5">
        <v>119833.09</v>
      </c>
      <c r="K40" s="1" t="s">
        <v>54</v>
      </c>
    </row>
    <row r="41" spans="2:13" ht="12.75">
      <c r="B41" t="s">
        <v>8</v>
      </c>
      <c r="F41" s="9">
        <f>F40/F39</f>
        <v>0.8402315313520703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121538.09</v>
      </c>
      <c r="J43" s="23">
        <v>1</v>
      </c>
      <c r="K43" s="20"/>
      <c r="L43" s="25"/>
      <c r="M43" s="23"/>
    </row>
    <row r="44" spans="10:13" ht="12.75">
      <c r="J44" s="23">
        <v>2</v>
      </c>
      <c r="K44" s="20"/>
      <c r="L44" s="23"/>
      <c r="M44" s="23"/>
    </row>
    <row r="45" spans="2:13" ht="12.75">
      <c r="B45" s="1" t="s">
        <v>10</v>
      </c>
      <c r="C45" s="1"/>
      <c r="J45" s="23">
        <v>3</v>
      </c>
      <c r="K45" s="43"/>
      <c r="L45" s="23"/>
      <c r="M45" s="52"/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4614*1.302</f>
        <v>6007.428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7500*1.302</f>
        <v>9765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15772.428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B57*D57</f>
        <v>18915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304061</v>
      </c>
      <c r="D61">
        <v>224780.6</v>
      </c>
      <c r="E61">
        <v>6455.5</v>
      </c>
      <c r="F61" s="34">
        <f>C61/D61*E61</f>
        <v>8732.362959703818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2875.8568969200005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0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M69</f>
        <v>0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0.24</v>
      </c>
      <c r="E68" t="s">
        <v>14</v>
      </c>
      <c r="F68" s="11">
        <f>B68*D68</f>
        <v>1549.32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0"/>
      <c r="K69" s="20"/>
      <c r="L69" s="30" t="s">
        <v>57</v>
      </c>
      <c r="M69" s="33">
        <f>SUM(M43:M68)</f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13157.539856623818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0.91</v>
      </c>
      <c r="F76" s="11">
        <f>B76*D76</f>
        <v>5874.505</v>
      </c>
    </row>
    <row r="77" spans="1:6" ht="12.75">
      <c r="A77" s="4" t="s">
        <v>63</v>
      </c>
      <c r="B77" s="1"/>
      <c r="F77" s="31">
        <f>F73+F76</f>
        <v>7423.825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2.23</v>
      </c>
      <c r="F80" s="11">
        <f>B80*D80</f>
        <v>14395.765</v>
      </c>
    </row>
    <row r="81" spans="1:9" ht="12.75">
      <c r="A81" s="4" t="s">
        <v>65</v>
      </c>
      <c r="B81" s="1"/>
      <c r="F81" s="31">
        <f>SUM(F80)</f>
        <v>14395.765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69664.55785662381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4040.5443556841806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684.73</v>
      </c>
    </row>
    <row r="87" spans="1:6" ht="12.75">
      <c r="A87" s="1"/>
      <c r="B87" s="39" t="s">
        <v>134</v>
      </c>
      <c r="C87" s="39"/>
      <c r="D87" s="1"/>
      <c r="E87" s="54"/>
      <c r="F87" s="55">
        <v>3610.22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91166.34241230799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44317</v>
      </c>
      <c r="C90" s="25">
        <v>-10896</v>
      </c>
      <c r="D90" s="40">
        <f>F43</f>
        <v>121538.09</v>
      </c>
      <c r="E90" s="40">
        <f>F88</f>
        <v>91166.34241230799</v>
      </c>
      <c r="F90" s="41">
        <f>C90+D90-E90</f>
        <v>19475.747587692007</v>
      </c>
    </row>
    <row r="92" spans="1:6" ht="13.5" thickBot="1">
      <c r="A92" t="s">
        <v>116</v>
      </c>
      <c r="C92" s="50">
        <v>44317</v>
      </c>
      <c r="D92" s="8" t="s">
        <v>117</v>
      </c>
      <c r="E92" s="50">
        <v>44347</v>
      </c>
      <c r="F92" t="s">
        <v>118</v>
      </c>
    </row>
    <row r="93" spans="1:7" ht="13.5" thickBot="1">
      <c r="A93" t="s">
        <v>119</v>
      </c>
      <c r="F93" s="51">
        <f>E90</f>
        <v>91166.34241230799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2021-09-30T08:53:22Z</dcterms:modified>
  <cp:category/>
  <cp:version/>
  <cp:contentType/>
  <cp:contentStatus/>
</cp:coreProperties>
</file>