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<sst xmlns="http://schemas.openxmlformats.org/spreadsheetml/2006/main" count="158" uniqueCount="137">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</sst>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C58" sqref="C58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/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6.49</v>
      </c>
      <c r="M20" s="34">
        <f>SUM(M6:M19)</f>
        <v>1353.4670965200003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v>95.19</v>
      </c>
      <c r="M24" s="33">
        <f aca="true" t="shared" si="1" ref="M24:M38">L24*160.174*1.302*1.15</f>
        <v>22829.277789738</v>
      </c>
    </row>
    <row r="25" spans="1:13" ht="12.75">
      <c r="A25" t="s">
        <v>105</v>
      </c>
      <c r="J25" s="20">
        <v>2</v>
      </c>
      <c r="K25" s="20" t="s">
        <v>136</v>
      </c>
      <c r="L25" s="45">
        <v>3.12</v>
      </c>
      <c r="M25" s="33">
        <f t="shared" si="1"/>
        <v>748.265014224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98.31</v>
      </c>
      <c r="M39" s="34">
        <f>SUM(M24:M38)</f>
        <v>23577.542803962002</v>
      </c>
    </row>
    <row r="40" spans="1:11" ht="12.75">
      <c r="A40" s="2" t="s">
        <v>6</v>
      </c>
      <c r="F40" s="11">
        <v>56527.76</v>
      </c>
      <c r="K40" s="1" t="s">
        <v>60</v>
      </c>
    </row>
    <row r="41" spans="1:13" ht="12.75">
      <c r="A41" t="s">
        <v>7</v>
      </c>
      <c r="F41" s="5">
        <v>53234.16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0.9417348219706566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54134.16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6454.62*1.302</f>
        <v>8403.91524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2727*1.302</f>
        <v>3550.554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11954.46924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46">
        <v>294676</v>
      </c>
      <c r="D58">
        <v>224780.8</v>
      </c>
      <c r="E58">
        <v>3422.5</v>
      </c>
      <c r="F58" s="35">
        <f>C58/D58*E58</f>
        <v>4486.720440535847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1353.4670965200003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23577.542803962002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M66</f>
        <v>0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0.24</v>
      </c>
      <c r="E65" t="s">
        <v>14</v>
      </c>
      <c r="F65" s="5">
        <f>B65*D65</f>
        <v>821.4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/>
      <c r="K66" s="20"/>
      <c r="L66" s="31" t="s">
        <v>63</v>
      </c>
      <c r="M66" s="28">
        <f>SUM(M43:M65)</f>
        <v>0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30239.13034101785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0.91</v>
      </c>
      <c r="E73" t="s">
        <v>14</v>
      </c>
      <c r="F73" s="11">
        <f>B73*D73</f>
        <v>3114.475</v>
      </c>
    </row>
    <row r="74" spans="1:13" ht="12.75">
      <c r="A74" s="4" t="s">
        <v>27</v>
      </c>
      <c r="F74" s="32">
        <f>F70+F73</f>
        <v>3935.875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2.23</v>
      </c>
      <c r="E77" t="s">
        <v>14</v>
      </c>
      <c r="F77" s="5">
        <f>B77*D77</f>
        <v>7632.175</v>
      </c>
    </row>
    <row r="78" spans="1:6" ht="12.75">
      <c r="A78" s="4" t="s">
        <v>30</v>
      </c>
      <c r="F78" s="32">
        <f>SUM(F77)</f>
        <v>7632.175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53761.64958101785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3118.1756756990353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2917.32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534.33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2543.05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62874.52525671689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44348</v>
      </c>
      <c r="C87" s="40">
        <v>-125374</v>
      </c>
      <c r="D87" s="43">
        <f>F44</f>
        <v>54134.16</v>
      </c>
      <c r="E87" s="43">
        <f>F85</f>
        <v>62874.52525671689</v>
      </c>
      <c r="F87" s="44">
        <f>C87+D87-E87</f>
        <v>-134114.3652567169</v>
      </c>
    </row>
    <row r="89" spans="1:6" ht="13.5" thickBot="1">
      <c r="A89" t="s">
        <v>110</v>
      </c>
      <c r="C89" s="48">
        <v>44348</v>
      </c>
      <c r="D89" s="8" t="s">
        <v>111</v>
      </c>
      <c r="E89" s="48">
        <v>44377</v>
      </c>
      <c r="F89" t="s">
        <v>112</v>
      </c>
    </row>
    <row r="90" spans="1:7" ht="13.5" thickBot="1">
      <c r="A90" t="s">
        <v>113</v>
      </c>
      <c r="F90" s="49">
        <f>E87</f>
        <v>62874.52525671689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2021-10-06T08:21:43Z</dcterms:modified>
  <cp:category/>
  <cp:version/>
  <cp:contentType/>
  <cp:contentStatus/>
</cp:coreProperties>
</file>