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<sst xmlns="http://schemas.openxmlformats.org/spreadsheetml/2006/main" count="160" uniqueCount="137">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</sst>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C58" sqref="C58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L6*160.174*1.302</f>
        <v>596.44312728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6.72</v>
      </c>
      <c r="M20" s="34">
        <f>SUM(M6:M19)</f>
        <v>1401.4328025600003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4">
        <v>108.45</v>
      </c>
      <c r="M24" s="33">
        <f aca="true" t="shared" si="1" ref="M24:M32">L24*160.174*1.302*1.15</f>
        <v>26009.404100190004</v>
      </c>
    </row>
    <row r="25" spans="1:13" ht="12.75">
      <c r="A25" t="s">
        <v>106</v>
      </c>
      <c r="J25" s="36">
        <v>2</v>
      </c>
      <c r="K25" s="35" t="s">
        <v>136</v>
      </c>
      <c r="L25" s="54">
        <v>3.12</v>
      </c>
      <c r="M25" s="33">
        <f t="shared" si="1"/>
        <v>748.265014224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111.57000000000001</v>
      </c>
      <c r="M33" s="34">
        <f>SUM(M24:M32)</f>
        <v>26757.669114414006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33746.77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28774.41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0.8526567135165826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35495.78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5987.05*1.302</f>
        <v>7795.1391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2383*1.302</f>
        <v>3102.666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10897.805100000001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294676</v>
      </c>
      <c r="D58">
        <v>224780.8</v>
      </c>
      <c r="E58">
        <v>2102</v>
      </c>
      <c r="F58" s="37">
        <f>C58/D58*E58</f>
        <v>2755.613255224646</v>
      </c>
    </row>
    <row r="59" spans="1:6" ht="12.75">
      <c r="A59" t="s">
        <v>20</v>
      </c>
      <c r="F59" s="37">
        <f>M20</f>
        <v>1401.4328025600003</v>
      </c>
    </row>
    <row r="60" spans="1:6" ht="12.75">
      <c r="A60" t="s">
        <v>21</v>
      </c>
      <c r="F60" s="11">
        <f>M33</f>
        <v>26757.669114414006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0.24</v>
      </c>
      <c r="E65" t="s">
        <v>14</v>
      </c>
      <c r="F65" s="5">
        <f>B65*D65</f>
        <v>504.47999999999996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31419.19517219865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0.91</v>
      </c>
      <c r="E73" t="s">
        <v>14</v>
      </c>
      <c r="F73" s="11">
        <f>B73*D73</f>
        <v>1912.8200000000002</v>
      </c>
    </row>
    <row r="74" spans="1:6" ht="12.75">
      <c r="A74" s="4" t="s">
        <v>29</v>
      </c>
      <c r="F74" s="32">
        <f>F70+F73</f>
        <v>2417.3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2.23</v>
      </c>
      <c r="E77" t="s">
        <v>14</v>
      </c>
      <c r="F77" s="5">
        <f>B77*D77</f>
        <v>4687.46</v>
      </c>
    </row>
    <row r="78" spans="1:6" ht="12.75">
      <c r="A78" s="4" t="s">
        <v>31</v>
      </c>
      <c r="F78" s="8">
        <f>SUM(F77)</f>
        <v>4687.46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49421.760272198655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2866.462095787522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3100.86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55577.62236798618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44348</v>
      </c>
      <c r="C87" s="42">
        <v>293280</v>
      </c>
      <c r="D87" s="45">
        <f>F44</f>
        <v>35495.78</v>
      </c>
      <c r="E87" s="45">
        <f>F85</f>
        <v>55577.62236798618</v>
      </c>
      <c r="F87" s="46">
        <f>C87+D87-E87</f>
        <v>273198.15763201384</v>
      </c>
    </row>
    <row r="89" spans="1:6" ht="13.5" thickBot="1">
      <c r="A89" t="s">
        <v>111</v>
      </c>
      <c r="C89" s="52">
        <v>44348</v>
      </c>
      <c r="D89" s="8" t="s">
        <v>112</v>
      </c>
      <c r="E89" s="52">
        <v>44377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2021-10-06T08:19:32Z</dcterms:modified>
  <cp:category/>
  <cp:version/>
  <cp:contentType/>
  <cp:contentStatus/>
</cp:coreProperties>
</file>