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<sst xmlns="http://schemas.openxmlformats.org/spreadsheetml/2006/main" count="160" uniqueCount="138">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</sst>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28">
      <selection activeCell="C57" sqref="C5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2.58</v>
      </c>
      <c r="M6" s="44">
        <f>L6*160.174*1.302</f>
        <v>538.05009384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8.12</v>
      </c>
      <c r="M20" s="33">
        <f>SUM(M6:M19)</f>
        <v>1693.3979697600003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v>46.87</v>
      </c>
      <c r="M24" s="32">
        <f aca="true" t="shared" si="1" ref="M24:M34">L24*160.174*1.302*1.15</f>
        <v>11240.763210473999</v>
      </c>
    </row>
    <row r="25" spans="1:13" ht="12.75">
      <c r="A25" t="s">
        <v>106</v>
      </c>
      <c r="J25" s="20">
        <v>2</v>
      </c>
      <c r="K25" s="20" t="s">
        <v>137</v>
      </c>
      <c r="L25" s="44">
        <v>9.36</v>
      </c>
      <c r="M25" s="32">
        <f t="shared" si="1"/>
        <v>2244.795042672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56.23</v>
      </c>
      <c r="M35" s="33">
        <f>SUM(M24:M34)</f>
        <v>13485.558253145999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49143.91</v>
      </c>
      <c r="J39" s="20">
        <v>1</v>
      </c>
      <c r="K39" s="20"/>
      <c r="L39" s="25"/>
      <c r="M39" s="25"/>
    </row>
    <row r="40" spans="1:13" ht="12.75">
      <c r="A40" t="s">
        <v>7</v>
      </c>
      <c r="F40" s="5">
        <v>49528.46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1.0078249777032393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51671.652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4119*1.302</f>
        <v>5362.938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3273*1.302</f>
        <v>4261.446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9624.384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294676</v>
      </c>
      <c r="D57">
        <v>224780.8</v>
      </c>
      <c r="E57">
        <v>3338.5</v>
      </c>
      <c r="F57" s="34">
        <f>C57/D57*E57</f>
        <v>4376.600786188144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1693.3979697600003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13485.558253145999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0.24</v>
      </c>
      <c r="E64" t="s">
        <v>14</v>
      </c>
      <c r="F64" s="11">
        <f>B64*D64</f>
        <v>801.24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20356.797009094145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0.24</v>
      </c>
      <c r="F69" s="11">
        <f>B69*D69</f>
        <v>801.24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0.91</v>
      </c>
      <c r="E72" t="s">
        <v>14</v>
      </c>
      <c r="F72" s="11">
        <f>B72*D72</f>
        <v>3038.0350000000003</v>
      </c>
    </row>
    <row r="73" spans="1:6" ht="12.75">
      <c r="A73" s="4" t="s">
        <v>70</v>
      </c>
      <c r="F73" s="31">
        <f>F69+F72</f>
        <v>3839.2750000000005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2.23</v>
      </c>
      <c r="E76" t="s">
        <v>14</v>
      </c>
      <c r="F76" s="11">
        <f>B76*D76</f>
        <v>7444.855</v>
      </c>
    </row>
    <row r="77" spans="1:6" ht="12.75">
      <c r="A77" s="4" t="s">
        <v>72</v>
      </c>
      <c r="F77" s="31">
        <f>SUM(F76)</f>
        <v>7444.855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41265.31100909415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2393.3880385274606</v>
      </c>
    </row>
    <row r="81" spans="1:6" ht="12.75">
      <c r="A81" s="1"/>
      <c r="B81" s="35" t="s">
        <v>128</v>
      </c>
      <c r="C81" s="35"/>
      <c r="D81" s="1"/>
      <c r="E81" s="50"/>
      <c r="F81" s="52">
        <v>1193.01</v>
      </c>
    </row>
    <row r="82" spans="1:6" ht="12.75">
      <c r="A82" s="1"/>
      <c r="B82" s="35" t="s">
        <v>129</v>
      </c>
      <c r="C82" s="35"/>
      <c r="D82" s="1"/>
      <c r="E82" s="50"/>
      <c r="F82" s="51">
        <v>253.99</v>
      </c>
    </row>
    <row r="83" spans="1:6" ht="12.75">
      <c r="A83" s="1"/>
      <c r="B83" s="35" t="s">
        <v>130</v>
      </c>
      <c r="C83" s="35"/>
      <c r="D83" s="1"/>
      <c r="E83" s="50"/>
      <c r="F83" s="51">
        <v>1339.64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46445.33904762161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44348</v>
      </c>
      <c r="C86" s="39">
        <v>-201631</v>
      </c>
      <c r="D86" s="42">
        <f>F43</f>
        <v>51671.652</v>
      </c>
      <c r="E86" s="42">
        <f>F84</f>
        <v>46445.33904762161</v>
      </c>
      <c r="F86" s="43">
        <f>C86+D86-E86</f>
        <v>-196404.6870476216</v>
      </c>
    </row>
    <row r="88" spans="1:6" ht="13.5" thickBot="1">
      <c r="A88" t="s">
        <v>111</v>
      </c>
      <c r="C88" s="47">
        <v>44348</v>
      </c>
      <c r="D88" s="8" t="s">
        <v>112</v>
      </c>
      <c r="E88" s="47">
        <v>44377</v>
      </c>
      <c r="F88" t="s">
        <v>113</v>
      </c>
    </row>
    <row r="89" spans="1:7" ht="13.5" thickBot="1">
      <c r="A89" t="s">
        <v>114</v>
      </c>
      <c r="F89" s="48">
        <f>E86</f>
        <v>46445.33904762161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2021-10-06T08:29:09Z</dcterms:modified>
  <cp:category/>
  <cp:version/>
  <cp:contentType/>
  <cp:contentStatus/>
</cp:coreProperties>
</file>