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<sst xmlns="http://schemas.openxmlformats.org/spreadsheetml/2006/main" count="27" uniqueCount="27">
  <si>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</si>
  <si>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</si>
  <si>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</si>
  <si>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</si>
  <si>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</si>
  <si>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</si>
  <si>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</si>
  <si>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</si>
  <si>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</si>
  <si>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</si>
  <si>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</si>
  <si>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</si>
  <si>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</si>
  <si>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</si>
  <si>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</si>
  <si>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</si>
  <si>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</si>
  <si>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</si>
  <si>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</si>
  <si>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</si>
  <si>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</si>
  <si>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</si>
  <si>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</si>
  <si>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Забайкальская д.6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</si>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</sst>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7.25390625" style="0" customWidth="1"/>
    <col min="8" max="8" width="10.875" style="0" customWidth="1"/>
    <col min="9" max="9" width="9.75390625" style="0" customWidth="1"/>
    <col min="10" max="10" width="10.1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17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11" t="s">
        <v>21</v>
      </c>
      <c r="J6" s="11" t="s">
        <v>6</v>
      </c>
      <c r="K6" s="11" t="s">
        <v>8</v>
      </c>
      <c r="L6" s="11" t="s">
        <v>9</v>
      </c>
      <c r="M6" s="11" t="s">
        <v>18</v>
      </c>
      <c r="N6" s="9" t="s">
        <v>22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16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24</v>
      </c>
      <c r="B10" s="3"/>
      <c r="C10" s="3"/>
      <c r="D10" s="3">
        <v>47795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59987</v>
      </c>
      <c r="C11" s="3">
        <v>50233</v>
      </c>
      <c r="D11" s="3">
        <f>D10+B11-C11</f>
        <v>57549</v>
      </c>
      <c r="E11" s="3">
        <v>9100.98</v>
      </c>
      <c r="F11" s="3">
        <v>6510</v>
      </c>
      <c r="G11" s="3">
        <v>0</v>
      </c>
      <c r="H11" s="3">
        <v>0</v>
      </c>
      <c r="I11" s="3">
        <f>2267.8+0</f>
        <v>2267.8</v>
      </c>
      <c r="J11" s="3">
        <v>15310</v>
      </c>
      <c r="K11" s="3">
        <v>5953.88</v>
      </c>
      <c r="L11" s="3">
        <v>8460.77</v>
      </c>
      <c r="M11" s="3">
        <v>2629.47</v>
      </c>
      <c r="N11" s="3"/>
      <c r="O11">
        <f>E11+F11+G11+H11+I11+J11+K11+L11+M11</f>
        <v>50232.899999999994</v>
      </c>
    </row>
    <row r="12" spans="1:15" ht="12.75">
      <c r="A12" s="2" t="s">
        <v>11</v>
      </c>
      <c r="B12" s="3">
        <v>67154</v>
      </c>
      <c r="C12" s="3">
        <v>47382</v>
      </c>
      <c r="D12" s="3">
        <f>D11+B12-C12</f>
        <v>77321</v>
      </c>
      <c r="E12" s="3">
        <v>9544.96</v>
      </c>
      <c r="F12" s="3">
        <v>6991.74</v>
      </c>
      <c r="G12" s="3">
        <v>0</v>
      </c>
      <c r="H12" s="3">
        <v>0</v>
      </c>
      <c r="I12" s="3">
        <f>2381.19</f>
        <v>2381.19</v>
      </c>
      <c r="J12" s="3">
        <v>9344</v>
      </c>
      <c r="K12" s="3">
        <v>6670.13</v>
      </c>
      <c r="L12" s="3">
        <v>9982.82</v>
      </c>
      <c r="M12" s="3">
        <v>2466.95</v>
      </c>
      <c r="N12" s="3"/>
      <c r="O12">
        <f aca="true" t="shared" si="0" ref="O12:O19">E12+F12+G12+H12+I12+J12+K12+L12+M12</f>
        <v>47381.78999999999</v>
      </c>
    </row>
    <row r="13" spans="1:15" ht="12.75">
      <c r="A13" s="2" t="s">
        <v>12</v>
      </c>
      <c r="B13" s="3">
        <v>69537</v>
      </c>
      <c r="C13" s="3">
        <v>54437</v>
      </c>
      <c r="D13" s="3">
        <f aca="true" t="shared" si="1" ref="D13:D19">D12+B13-C13</f>
        <v>92421</v>
      </c>
      <c r="E13" s="3">
        <v>8946.69</v>
      </c>
      <c r="F13" s="3">
        <v>6991.74</v>
      </c>
      <c r="G13" s="3">
        <v>0</v>
      </c>
      <c r="H13" s="3">
        <v>623</v>
      </c>
      <c r="I13" s="3">
        <f>2381.19</f>
        <v>2381.19</v>
      </c>
      <c r="J13" s="3">
        <v>11959</v>
      </c>
      <c r="K13" s="3">
        <v>7117.79</v>
      </c>
      <c r="L13" s="3">
        <v>13564.1</v>
      </c>
      <c r="M13" s="3">
        <v>2853.73</v>
      </c>
      <c r="N13" s="3"/>
      <c r="O13">
        <f t="shared" si="0"/>
        <v>54437.24</v>
      </c>
    </row>
    <row r="14" spans="1:15" ht="12.75">
      <c r="A14" s="2" t="s">
        <v>13</v>
      </c>
      <c r="B14" s="3">
        <v>64446</v>
      </c>
      <c r="C14" s="3">
        <v>52780</v>
      </c>
      <c r="D14" s="3">
        <f t="shared" si="1"/>
        <v>104087</v>
      </c>
      <c r="E14" s="3">
        <v>8946.69</v>
      </c>
      <c r="F14" s="3">
        <v>6991.74</v>
      </c>
      <c r="G14" s="3">
        <v>0</v>
      </c>
      <c r="H14" s="3">
        <v>0</v>
      </c>
      <c r="I14" s="3">
        <f>2381.19</f>
        <v>2381.19</v>
      </c>
      <c r="J14" s="3">
        <v>18626</v>
      </c>
      <c r="K14" s="3">
        <v>3536.51</v>
      </c>
      <c r="L14" s="3">
        <v>9535.16</v>
      </c>
      <c r="M14" s="3">
        <v>2762.89</v>
      </c>
      <c r="N14" s="3"/>
      <c r="O14">
        <f t="shared" si="0"/>
        <v>52780.17999999999</v>
      </c>
    </row>
    <row r="15" spans="1:15" ht="12.75">
      <c r="A15" s="2" t="s">
        <v>19</v>
      </c>
      <c r="B15" s="3">
        <v>64446</v>
      </c>
      <c r="C15" s="3">
        <v>50186</v>
      </c>
      <c r="D15" s="3">
        <f t="shared" si="1"/>
        <v>118347</v>
      </c>
      <c r="E15" s="3">
        <v>8946.69</v>
      </c>
      <c r="F15" s="3">
        <v>6991.74</v>
      </c>
      <c r="G15" s="3">
        <v>0</v>
      </c>
      <c r="H15" s="3">
        <v>0</v>
      </c>
      <c r="I15" s="3">
        <f>2381.19</f>
        <v>2381.19</v>
      </c>
      <c r="J15" s="3">
        <v>14115</v>
      </c>
      <c r="K15" s="3">
        <v>5148.09</v>
      </c>
      <c r="L15" s="3">
        <v>9982.82</v>
      </c>
      <c r="M15" s="3">
        <v>2620.7</v>
      </c>
      <c r="N15" s="3"/>
      <c r="O15">
        <f t="shared" si="0"/>
        <v>50186.229999999996</v>
      </c>
    </row>
    <row r="16" spans="1:15" ht="12.75">
      <c r="A16" s="2" t="s">
        <v>20</v>
      </c>
      <c r="B16" s="3">
        <v>68574</v>
      </c>
      <c r="C16" s="3">
        <v>88760</v>
      </c>
      <c r="D16" s="3">
        <f t="shared" si="1"/>
        <v>98161</v>
      </c>
      <c r="E16" s="3">
        <v>8946.69</v>
      </c>
      <c r="F16" s="3">
        <v>6991.74</v>
      </c>
      <c r="G16" s="3">
        <v>0</v>
      </c>
      <c r="H16" s="3">
        <v>0</v>
      </c>
      <c r="I16" s="3">
        <f>2381.19</f>
        <v>2381.19</v>
      </c>
      <c r="J16" s="3">
        <v>50574</v>
      </c>
      <c r="K16" s="3">
        <v>5148.09</v>
      </c>
      <c r="L16" s="3">
        <v>9982.82</v>
      </c>
      <c r="M16" s="3">
        <v>4735.33</v>
      </c>
      <c r="N16" s="3"/>
      <c r="O16">
        <f t="shared" si="0"/>
        <v>88759.86</v>
      </c>
    </row>
    <row r="17" spans="1:15" ht="12.75">
      <c r="A17" s="2" t="s">
        <v>14</v>
      </c>
      <c r="B17" s="3">
        <v>78102</v>
      </c>
      <c r="C17" s="3">
        <v>52206</v>
      </c>
      <c r="D17" s="3">
        <f t="shared" si="1"/>
        <v>124057</v>
      </c>
      <c r="E17" s="3">
        <v>10534.48</v>
      </c>
      <c r="F17" s="3">
        <v>6991.74</v>
      </c>
      <c r="G17" s="3">
        <v>0</v>
      </c>
      <c r="H17" s="3">
        <v>498.4</v>
      </c>
      <c r="I17" s="3">
        <f>2504.44</f>
        <v>2504.44</v>
      </c>
      <c r="J17" s="3">
        <v>13732</v>
      </c>
      <c r="K17" s="3">
        <v>4700.43</v>
      </c>
      <c r="L17" s="6">
        <v>10520.01</v>
      </c>
      <c r="M17" s="3">
        <v>2724.68</v>
      </c>
      <c r="N17" s="3"/>
      <c r="O17">
        <f t="shared" si="0"/>
        <v>52206.18</v>
      </c>
    </row>
    <row r="18" spans="1:15" ht="27" customHeight="1">
      <c r="A18" s="8" t="s">
        <v>25</v>
      </c>
      <c r="B18" s="3">
        <v>194162</v>
      </c>
      <c r="C18" s="6">
        <v>198264</v>
      </c>
      <c r="D18" s="3">
        <f t="shared" si="1"/>
        <v>119955</v>
      </c>
      <c r="E18" s="3">
        <v>29698.62</v>
      </c>
      <c r="F18" s="3">
        <v>20975.22</v>
      </c>
      <c r="G18" s="3">
        <v>0</v>
      </c>
      <c r="H18" s="3">
        <v>623</v>
      </c>
      <c r="I18" s="3">
        <f>14457.68</f>
        <v>14457.68</v>
      </c>
      <c r="J18" s="6">
        <v>70370</v>
      </c>
      <c r="K18" s="6">
        <v>16832.02</v>
      </c>
      <c r="L18" s="6">
        <v>35230.84</v>
      </c>
      <c r="M18" s="6">
        <v>10076.34</v>
      </c>
      <c r="N18" s="6"/>
      <c r="O18">
        <f t="shared" si="0"/>
        <v>198263.71999999997</v>
      </c>
    </row>
    <row r="19" spans="1:15" ht="26.25" customHeight="1">
      <c r="A19" s="8" t="s">
        <v>26</v>
      </c>
      <c r="B19" s="3">
        <v>124681</v>
      </c>
      <c r="C19" s="6">
        <v>151530</v>
      </c>
      <c r="D19" s="3">
        <f t="shared" si="1"/>
        <v>93106</v>
      </c>
      <c r="E19" s="3">
        <v>19092.53</v>
      </c>
      <c r="F19" s="3">
        <v>13983.48</v>
      </c>
      <c r="G19" s="3">
        <v>4924.26</v>
      </c>
      <c r="H19" s="3">
        <v>623</v>
      </c>
      <c r="I19" s="3">
        <f>14457.64</f>
        <v>14457.64</v>
      </c>
      <c r="J19" s="6">
        <v>44467</v>
      </c>
      <c r="K19" s="6">
        <v>12579.25</v>
      </c>
      <c r="L19" s="6">
        <v>23860.28</v>
      </c>
      <c r="M19" s="6">
        <v>7514.35</v>
      </c>
      <c r="N19" s="6">
        <v>10027.58</v>
      </c>
      <c r="O19">
        <f>E19+F19+G19+H19+I19+J19+K19+L19+M19+N19</f>
        <v>151529.37</v>
      </c>
    </row>
    <row r="20" spans="1:15" ht="12.75">
      <c r="A20" s="5" t="s">
        <v>15</v>
      </c>
      <c r="B20" s="5">
        <f>SUM(B11:B19)</f>
        <v>791089</v>
      </c>
      <c r="C20" s="5">
        <f>SUM(C11:C19)</f>
        <v>745778</v>
      </c>
      <c r="D20" s="5"/>
      <c r="E20" s="5">
        <f>SUM(E11:E19)</f>
        <v>113758.33</v>
      </c>
      <c r="F20" s="5">
        <f>SUM(F11:F19)</f>
        <v>83419.14</v>
      </c>
      <c r="G20" s="5">
        <f>SUM(G11:G19)</f>
        <v>4924.26</v>
      </c>
      <c r="H20" s="5">
        <f>SUM(H11:H19)</f>
        <v>2367.4</v>
      </c>
      <c r="I20" s="5">
        <f>SUM(I11:I19)</f>
        <v>45593.51</v>
      </c>
      <c r="J20" s="5">
        <f>SUM(J11:J19)</f>
        <v>248497</v>
      </c>
      <c r="K20" s="5">
        <f>SUM(K11:K19)</f>
        <v>67686.19</v>
      </c>
      <c r="L20" s="5">
        <f>SUM(L11:L19)</f>
        <v>131119.62</v>
      </c>
      <c r="M20" s="5">
        <f>SUM(M11:M19)</f>
        <v>38384.44</v>
      </c>
      <c r="N20" s="3">
        <f>N19</f>
        <v>10027.58</v>
      </c>
      <c r="O20">
        <f>E20+F20+G20+H20+I20+J20+K20+L20+M20+N20</f>
        <v>745777.4700000001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2021-03-28T07:40:10Z</cp:lastPrinted>
  <dcterms:created xsi:type="dcterms:W3CDTF">2012-09-02T06:37:17Z</dcterms:created>
  <dcterms:modified xsi:type="dcterms:W3CDTF">2022-03-15T13:19:43Z</dcterms:modified>
  <cp:category/>
  <cp:version/>
  <cp:contentType/>
  <cp:contentStatus/>
</cp:coreProperties>
</file>