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<sst xmlns="http://schemas.openxmlformats.org/spreadsheetml/2006/main" count="159" uniqueCount="136">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</sst>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55">
      <selection activeCell="D79" sqref="D79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11.12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11173.22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9846.78</v>
      </c>
    </row>
    <row r="42" spans="2:6" ht="12.75">
      <c r="B42" t="s">
        <v>8</v>
      </c>
      <c r="F42" s="9">
        <f>F41/F40</f>
        <v>0.8812839987040443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9846.78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4320.6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1.1</v>
      </c>
      <c r="F51" s="56">
        <f>E51*E33</f>
        <v>416.90000000000003</v>
      </c>
    </row>
    <row r="52" spans="1:6" ht="12.75">
      <c r="A52" s="4" t="s">
        <v>35</v>
      </c>
      <c r="F52" s="31">
        <f>F49+F50+F51</f>
        <v>4737.5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599988</v>
      </c>
      <c r="D58">
        <v>224780.8</v>
      </c>
      <c r="E58">
        <v>379</v>
      </c>
      <c r="F58" s="35">
        <f>C58/D58*E58</f>
        <v>1011.6320077159615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0.13</v>
      </c>
      <c r="E65" t="s">
        <v>15</v>
      </c>
      <c r="F65" s="11">
        <f>B65*D65</f>
        <v>49.27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1.39</v>
      </c>
      <c r="E67" s="47"/>
      <c r="F67" s="54">
        <f>D67*E33</f>
        <v>526.81</v>
      </c>
    </row>
    <row r="68" spans="1:6" ht="12.75">
      <c r="A68" s="4" t="s">
        <v>26</v>
      </c>
      <c r="B68" s="10"/>
      <c r="C68" s="10"/>
      <c r="F68" s="31">
        <f>SUM(F58:F67)</f>
        <v>1587.7120077159616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0.48</v>
      </c>
      <c r="E70" t="s">
        <v>15</v>
      </c>
      <c r="F70" s="11">
        <f>B70*D70</f>
        <v>181.92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2.33</v>
      </c>
      <c r="E73" t="s">
        <v>15</v>
      </c>
      <c r="F73" s="11">
        <f>B73*D73</f>
        <v>883.07</v>
      </c>
    </row>
    <row r="74" spans="1:6" ht="12.75">
      <c r="A74" s="4" t="s">
        <v>30</v>
      </c>
      <c r="F74" s="31">
        <f>F70+F73</f>
        <v>1064.99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5.33</v>
      </c>
      <c r="E77" t="s">
        <v>15</v>
      </c>
      <c r="F77" s="11">
        <f>B77*D77</f>
        <v>2020.07</v>
      </c>
    </row>
    <row r="78" spans="1:6" ht="12.75">
      <c r="A78" s="4" t="s">
        <v>33</v>
      </c>
      <c r="F78" s="8">
        <f>SUM(F77)</f>
        <v>2020.07</v>
      </c>
    </row>
    <row r="79" spans="1:6" ht="12.75">
      <c r="A79" s="57" t="s">
        <v>79</v>
      </c>
      <c r="B79" s="47"/>
      <c r="C79" s="47"/>
      <c r="D79" s="56">
        <v>2.24</v>
      </c>
      <c r="E79" s="47"/>
      <c r="F79" s="58">
        <f>D79*E33</f>
        <v>848.96</v>
      </c>
    </row>
    <row r="80" spans="1:6" ht="12.75">
      <c r="A80" s="1" t="s">
        <v>34</v>
      </c>
      <c r="B80" s="1"/>
      <c r="F80" s="31">
        <f>F52+F56+F68+F74+F78+F79</f>
        <v>10259.23200771596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287.25849621604686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f>172.72+172.72</f>
        <v>345.44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f>2*159.34</f>
        <v>318.68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11210.610503932008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44866</v>
      </c>
      <c r="C87" s="39">
        <v>-32329</v>
      </c>
      <c r="D87" s="43">
        <f>F44</f>
        <v>9846.78</v>
      </c>
      <c r="E87" s="43">
        <f>F85</f>
        <v>11210.610503932008</v>
      </c>
      <c r="F87" s="44">
        <f>C87+D87-E87</f>
        <v>-33692.83050393201</v>
      </c>
    </row>
    <row r="89" spans="1:6" ht="13.5" thickBot="1">
      <c r="A89" t="s">
        <v>112</v>
      </c>
      <c r="C89" s="49">
        <v>44501</v>
      </c>
      <c r="D89" s="8" t="s">
        <v>113</v>
      </c>
      <c r="E89" s="49">
        <v>44560</v>
      </c>
      <c r="F89" t="s">
        <v>114</v>
      </c>
    </row>
    <row r="90" spans="1:7" ht="13.5" thickBot="1">
      <c r="A90" t="s">
        <v>115</v>
      </c>
      <c r="F90" s="50">
        <f>E87</f>
        <v>11210.610503932008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2017-08-21T12:49:08Z</cp:lastPrinted>
  <dcterms:created xsi:type="dcterms:W3CDTF">2008-08-18T07:30:19Z</dcterms:created>
  <dcterms:modified xsi:type="dcterms:W3CDTF">2022-03-04T08:00:07Z</dcterms:modified>
  <cp:category/>
  <cp:version/>
  <cp:contentType/>
  <cp:contentStatus/>
</cp:coreProperties>
</file>