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<sst xmlns="http://schemas.openxmlformats.org/spreadsheetml/2006/main" count="159" uniqueCount="136">
  <si>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</si>
  <si>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</si>
  <si>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</si>
  <si>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</si>
  <si>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</si>
  <si>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</si>
  <si>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</si>
  <si>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</si>
  <si>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</si>
  <si>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</si>
  <si>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</si>
  <si>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</si>
  <si>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</si>
  <si>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</si>
  <si>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</si>
  <si>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</si>
  <si>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</si>
  <si>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</si>
  <si>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</si>
  <si>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</si>
  <si>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</si>
  <si>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</si>
  <si>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</si>
  <si>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</si>
  <si>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</si>
  <si>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</si>
  <si>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</si>
  <si>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</si>
  <si>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</si>
  <si>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</si>
  <si>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</si>
  <si>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</si>
  <si>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</si>
  <si>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</si>
  <si>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</si>
  <si>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</si>
  <si>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</si>
  <si>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</si>
  <si>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</si>
  <si>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</si>
  <si>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</si>
  <si>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</si>
  <si>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</si>
  <si>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</si>
  <si>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</si>
  <si>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</si>
  <si>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</si>
  <si>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</si>
  <si>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</si>
  <si>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</si>
  <si>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</si>
  <si>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</si>
  <si>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</si>
  <si>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</si>
  <si>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</si>
  <si>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</si>
  <si>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</si>
  <si>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</si>
  <si>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</si>
  <si>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</si>
  <si>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</si>
  <si>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</si>
  <si>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</si>
  <si>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</si>
  <si>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</si>
  <si>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</si>
  <si>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</si>
  <si>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</si>
  <si>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</si>
  <si>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</si>
  <si>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</si>
  <si>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</si>
  <si>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</si>
  <si>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</si>
  <si>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</si>
  <si>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</si>
  <si>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</si>
  <si>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</si>
  <si>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</si>
  <si>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</si>
  <si>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</si>
  <si>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</si>
  <si>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</si>
  <si>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</si>
  <si>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</si>
  <si>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</si>
  <si>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</si>
  <si>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</si>
  <si>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</si>
  <si>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</si>
  <si>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</si>
  <si>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</si>
  <si>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</si>
  <si>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</si>
  <si>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</si>
  <si>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</si>
  <si>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</si>
  <si>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</si>
  <si>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</si>
  <si>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</si>
  <si>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</si>
  <si>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</si>
  <si>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</si>
  <si>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</si>
  <si>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</si>
  <si>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</si>
  <si>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</si>
  <si>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</si>
  <si>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</si>
  <si>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</si>
  <si>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</si>
  <si>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</si>
  <si>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</si>
  <si>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</si>
  <si>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</si>
  <si>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</si>
  <si>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</si>
  <si>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</si>
  <si>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</si>
  <si>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</si>
  <si>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</si>
  <si>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</si>
  <si>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</si>
  <si>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</si>
  <si>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</si>
  <si>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</si>
  <si>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</si>
  <si>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</si>
  <si>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</si>
  <si>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</si>
  <si>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</si>
  <si>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</si>
  <si>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</si>
  <si>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ост.на 01.08</t>
  </si>
  <si>
    <t>июля</t>
  </si>
  <si>
    <t>за   июль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</si>
</sst>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6">
      <selection activeCell="A65" sqref="A65:F6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567.24661056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1520.3043349200002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11.59</v>
      </c>
      <c r="M20" s="33">
        <f>SUM(M6:M19)</f>
        <v>2417.0544913200006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L24*160.174*1.302*1.15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L25*160.174*1.302*1.15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34847.73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30899.84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0.8867102677850178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32054.84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6905*1.302</f>
        <v>8990.31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0">
        <v>0</v>
      </c>
      <c r="F50" s="6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11156.838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304687</v>
      </c>
      <c r="D57">
        <v>224780.8</v>
      </c>
      <c r="E57">
        <v>2641.1</v>
      </c>
      <c r="F57" s="34">
        <f>C57/D57*E57</f>
        <v>3579.9714019168896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2417.0544913200006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0.26</v>
      </c>
      <c r="E64" t="s">
        <v>14</v>
      </c>
      <c r="F64" s="11">
        <f>B64*D64</f>
        <v>686.686</v>
      </c>
    </row>
    <row r="65" spans="1:6" ht="12.75">
      <c r="A65" s="66" t="s">
        <v>82</v>
      </c>
      <c r="B65" s="66"/>
      <c r="C65" s="66"/>
      <c r="D65" s="67"/>
      <c r="E65" s="66"/>
      <c r="F65" s="67">
        <v>18650</v>
      </c>
    </row>
    <row r="66" spans="1:6" ht="12.75">
      <c r="A66" s="49" t="s">
        <v>84</v>
      </c>
      <c r="B66" s="49"/>
      <c r="C66" s="49"/>
      <c r="D66" s="62">
        <v>0</v>
      </c>
      <c r="E66" s="49"/>
      <c r="F66" s="62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25333.71189323689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1.14</v>
      </c>
      <c r="E72" t="s">
        <v>14</v>
      </c>
      <c r="F72" s="11">
        <f>B72*D72</f>
        <v>3010.854</v>
      </c>
    </row>
    <row r="73" spans="1:6" ht="12.75">
      <c r="A73" s="4" t="s">
        <v>29</v>
      </c>
      <c r="F73" s="31">
        <f>F69+F72</f>
        <v>3644.718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2.1</v>
      </c>
      <c r="E76" t="s">
        <v>14</v>
      </c>
      <c r="F76" s="11">
        <f>B76*D76</f>
        <v>5546.31</v>
      </c>
    </row>
    <row r="77" spans="1:6" ht="12.75">
      <c r="A77" s="4" t="s">
        <v>31</v>
      </c>
      <c r="F77" s="31">
        <f>SUM(F76)</f>
        <v>5546.31</v>
      </c>
    </row>
    <row r="78" spans="1:6" ht="12.75">
      <c r="A78" s="63" t="s">
        <v>77</v>
      </c>
      <c r="B78" s="49"/>
      <c r="C78" s="49"/>
      <c r="D78" s="64">
        <v>0</v>
      </c>
      <c r="E78" s="49"/>
      <c r="F78" s="65">
        <f>D78*E32</f>
        <v>0</v>
      </c>
    </row>
    <row r="79" spans="1:6" ht="12.75">
      <c r="A79" s="1" t="s">
        <v>32</v>
      </c>
      <c r="B79" s="1"/>
      <c r="F79" s="31">
        <f>F51+F55+F67+F73+F77+F78</f>
        <v>45681.57789323689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2649.5315178077394</v>
      </c>
    </row>
    <row r="81" spans="1:6" ht="12.75">
      <c r="A81" s="1"/>
      <c r="B81" s="35" t="s">
        <v>128</v>
      </c>
      <c r="C81" s="35"/>
      <c r="D81" s="1"/>
      <c r="E81" s="55"/>
      <c r="F81" s="56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56674.809411044625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  <c r="I85" s="7"/>
    </row>
    <row r="86" spans="1:6" ht="12.75">
      <c r="A86" s="13"/>
      <c r="B86" s="38">
        <v>44013</v>
      </c>
      <c r="C86" s="39">
        <v>33332</v>
      </c>
      <c r="D86" s="44">
        <f>F43</f>
        <v>32054.84</v>
      </c>
      <c r="E86" s="44">
        <f>F84</f>
        <v>56674.809411044625</v>
      </c>
      <c r="F86" s="45">
        <f>C86+D86-E86</f>
        <v>8712.030588955371</v>
      </c>
    </row>
    <row r="88" spans="1:6" ht="13.5" thickBot="1">
      <c r="A88" t="s">
        <v>112</v>
      </c>
      <c r="C88" s="52">
        <v>44013</v>
      </c>
      <c r="D88" s="8" t="s">
        <v>113</v>
      </c>
      <c r="E88" s="52">
        <v>44043</v>
      </c>
      <c r="F88" t="s">
        <v>114</v>
      </c>
    </row>
    <row r="89" spans="1:7" ht="13.5" thickBot="1">
      <c r="A89" t="s">
        <v>115</v>
      </c>
      <c r="F89" s="53">
        <f>E86</f>
        <v>56674.809411044625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2020-09-12T14:10:12Z</cp:lastPrinted>
  <dcterms:created xsi:type="dcterms:W3CDTF">2008-08-18T07:30:19Z</dcterms:created>
  <dcterms:modified xsi:type="dcterms:W3CDTF">2020-11-04T11:08:53Z</dcterms:modified>
  <cp:category/>
  <cp:version/>
  <cp:contentType/>
  <cp:contentStatus/>
</cp:coreProperties>
</file>