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<sst xmlns="http://schemas.openxmlformats.org/spreadsheetml/2006/main" count="160" uniqueCount="137">
  <si>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</si>
  <si>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</si>
  <si>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</si>
  <si>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</si>
  <si>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</si>
  <si>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</si>
  <si>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</si>
  <si>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</si>
  <si>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</si>
  <si>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</si>
  <si>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</si>
  <si>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</si>
  <si>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</si>
  <si>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</si>
  <si>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</si>
  <si>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</si>
  <si>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</si>
  <si>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</si>
  <si>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</si>
  <si>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</si>
  <si>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</si>
  <si>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</si>
  <si>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</si>
  <si>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</si>
  <si>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</si>
  <si>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</si>
  <si>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</si>
  <si>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</si>
  <si>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</si>
  <si>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</si>
  <si>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</si>
  <si>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</si>
  <si>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</si>
  <si>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</si>
  <si>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</si>
  <si>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</si>
  <si>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</si>
  <si>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</si>
  <si>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</si>
  <si>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</si>
  <si>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</si>
  <si>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</si>
  <si>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</si>
  <si>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</si>
  <si>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</si>
  <si>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</si>
  <si>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</si>
  <si>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</si>
  <si>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</si>
  <si>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</si>
  <si>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</si>
  <si>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</si>
  <si>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</si>
  <si>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</si>
  <si>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</si>
  <si>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</si>
  <si>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</si>
  <si>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</si>
  <si>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</si>
  <si>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</si>
  <si>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</si>
  <si>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</si>
  <si>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</si>
  <si>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</si>
  <si>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</si>
  <si>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</si>
  <si>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</si>
  <si>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</si>
  <si>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</si>
  <si>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</si>
  <si>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</si>
  <si>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</si>
  <si>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</si>
  <si>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</si>
  <si>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</si>
  <si>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</si>
  <si>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</si>
  <si>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</si>
  <si>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</si>
  <si>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</si>
  <si>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</si>
  <si>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</si>
  <si>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</si>
  <si>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</si>
  <si>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</si>
  <si>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</si>
  <si>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</si>
  <si>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</si>
  <si>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</si>
  <si>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</si>
  <si>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</si>
  <si>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</si>
  <si>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</si>
  <si>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</si>
  <si>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</si>
  <si>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</si>
  <si>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</si>
  <si>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</si>
  <si>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</si>
  <si>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</si>
  <si>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</si>
  <si>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</si>
  <si>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</si>
  <si>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</si>
  <si>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</si>
  <si>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</si>
  <si>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</si>
  <si>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</si>
  <si>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</si>
  <si>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</si>
  <si>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</si>
  <si>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</si>
  <si>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</si>
  <si>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</si>
  <si>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</si>
  <si>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</si>
  <si>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</si>
  <si>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</si>
  <si>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</si>
  <si>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</si>
  <si>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</si>
  <si>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</si>
  <si>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</si>
  <si>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</si>
  <si>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</si>
  <si>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</si>
  <si>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</si>
  <si>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</si>
  <si>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</si>
  <si>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</si>
  <si>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</si>
  <si>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</si>
  <si>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июня</t>
  </si>
  <si>
    <t>за   июнь  2020 г.</t>
  </si>
  <si>
    <t>ост.на 01.07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</si>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</sst>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F50" sqref="F50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3.12</v>
      </c>
      <c r="M24" s="31">
        <f>L24*160.174*1.302*1.15</f>
        <v>748.265014224</v>
      </c>
    </row>
    <row r="25" spans="1:13" ht="12.75">
      <c r="A25" t="s">
        <v>105</v>
      </c>
      <c r="J25" s="20">
        <v>2</v>
      </c>
      <c r="K25" s="20" t="s">
        <v>136</v>
      </c>
      <c r="L25" s="47">
        <v>96</v>
      </c>
      <c r="M25" s="31">
        <f aca="true" t="shared" si="1" ref="M25:M35">L25*160.174*1.302*1.15</f>
        <v>23023.5388992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23771.803913424003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49543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42002.34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0.8477956522616716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42902.34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8193*1.302</f>
        <v>10667.286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13375.446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294051</v>
      </c>
      <c r="D58">
        <v>224780.8</v>
      </c>
      <c r="E58">
        <v>3169.4</v>
      </c>
      <c r="F58" s="36">
        <f>C58/D58*E58</f>
        <v>4146.106960203007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23771.803913424003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0.31</v>
      </c>
      <c r="E65" t="s">
        <v>14</v>
      </c>
      <c r="F65" s="46">
        <f>B65*D65</f>
        <v>867.8140000000001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29265.381934027006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1.32</v>
      </c>
      <c r="E73" t="s">
        <v>14</v>
      </c>
      <c r="F73" s="11">
        <f>B73*D73</f>
        <v>3695.208</v>
      </c>
    </row>
    <row r="74" spans="1:6" ht="12.75">
      <c r="A74" s="10" t="s">
        <v>29</v>
      </c>
      <c r="F74" s="33">
        <f>F70+F73</f>
        <v>4367.064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2.45</v>
      </c>
      <c r="E77" t="s">
        <v>14</v>
      </c>
      <c r="F77" s="11">
        <f>B77*D77</f>
        <v>6858.530000000001</v>
      </c>
    </row>
    <row r="78" spans="1:6" ht="12.75">
      <c r="A78" s="10" t="s">
        <v>32</v>
      </c>
      <c r="F78" s="33">
        <f>SUM(F77)</f>
        <v>6858.530000000001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53866.42193402701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3124.2524721735663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2350.6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4032.93+772.4</f>
        <v>4805.33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64919.004406200576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43983</v>
      </c>
      <c r="C87" s="41">
        <v>-269739</v>
      </c>
      <c r="D87" s="44">
        <f>F44</f>
        <v>42902.34</v>
      </c>
      <c r="E87" s="44">
        <f>F85</f>
        <v>64919.004406200576</v>
      </c>
      <c r="F87" s="45">
        <f>C87+D87-E87</f>
        <v>-291755.6644062006</v>
      </c>
    </row>
    <row r="89" spans="1:6" ht="13.5" thickBot="1">
      <c r="A89" t="s">
        <v>110</v>
      </c>
      <c r="C89" s="50">
        <v>43983</v>
      </c>
      <c r="D89" s="8" t="s">
        <v>111</v>
      </c>
      <c r="E89" s="50">
        <v>44012</v>
      </c>
      <c r="F89" t="s">
        <v>112</v>
      </c>
    </row>
    <row r="90" spans="1:7" ht="13.5" thickBot="1">
      <c r="A90" t="s">
        <v>113</v>
      </c>
      <c r="F90" s="51">
        <f>E87</f>
        <v>64919.004406200576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2017-08-21T12:45:43Z</cp:lastPrinted>
  <dcterms:created xsi:type="dcterms:W3CDTF">2008-08-18T07:30:19Z</dcterms:created>
  <dcterms:modified xsi:type="dcterms:W3CDTF">2020-09-06T17:00:43Z</dcterms:modified>
  <cp:category/>
  <cp:version/>
  <cp:contentType/>
  <cp:contentStatus/>
</cp:coreProperties>
</file>