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<sst xmlns="http://schemas.openxmlformats.org/spreadsheetml/2006/main" count="160" uniqueCount="137">
  <si>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</si>
  <si>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</si>
  <si>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</si>
  <si>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</si>
  <si>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</si>
  <si>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</si>
  <si>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</si>
  <si>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</si>
  <si>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</si>
  <si>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</si>
  <si>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</si>
  <si>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</si>
  <si>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</si>
  <si>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</si>
  <si>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</si>
  <si>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</si>
  <si>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</si>
  <si>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</si>
  <si>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</si>
  <si>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</si>
  <si>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</si>
  <si>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</si>
  <si>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</si>
  <si>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</si>
  <si>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</si>
  <si>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</si>
  <si>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</si>
  <si>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</si>
  <si>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</si>
  <si>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</si>
  <si>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</si>
  <si>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</si>
  <si>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</si>
  <si>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</si>
  <si>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</si>
  <si>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</si>
  <si>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</si>
  <si>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</si>
  <si>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</si>
  <si>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</si>
  <si>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</si>
  <si>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</si>
  <si>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</si>
  <si>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</si>
  <si>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</si>
  <si>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</si>
  <si>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</si>
  <si>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</si>
  <si>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</si>
  <si>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</si>
  <si>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</si>
  <si>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</si>
  <si>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</si>
  <si>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</si>
  <si>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</si>
  <si>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</si>
  <si>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</si>
  <si>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</si>
  <si>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</si>
  <si>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</si>
  <si>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</si>
  <si>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</si>
  <si>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</si>
  <si>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</si>
  <si>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</si>
  <si>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</si>
  <si>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</si>
  <si>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</si>
  <si>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</si>
  <si>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</si>
  <si>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</si>
  <si>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</si>
  <si>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</si>
  <si>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</si>
  <si>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</si>
  <si>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</si>
  <si>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</si>
  <si>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</si>
  <si>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</si>
  <si>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</si>
  <si>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</si>
  <si>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</si>
  <si>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</si>
  <si>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</si>
  <si>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</si>
  <si>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</si>
  <si>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</si>
  <si>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</si>
  <si>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</si>
  <si>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</si>
  <si>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</si>
  <si>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</si>
  <si>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</si>
  <si>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</si>
  <si>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</si>
  <si>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</si>
  <si>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</si>
  <si>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</si>
  <si>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</si>
  <si>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</si>
  <si>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</si>
  <si>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</si>
  <si>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</si>
  <si>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</si>
  <si>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</si>
  <si>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</si>
  <si>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</si>
  <si>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</si>
  <si>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</si>
  <si>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</si>
  <si>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</si>
  <si>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</si>
  <si>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</si>
  <si>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</si>
  <si>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</si>
  <si>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</si>
  <si>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</si>
  <si>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</si>
  <si>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</si>
  <si>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</si>
  <si>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</si>
  <si>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</si>
  <si>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</si>
  <si>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</si>
  <si>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</si>
  <si>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</si>
  <si>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</si>
  <si>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</si>
  <si>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</si>
  <si>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</si>
  <si>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</si>
  <si>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</si>
  <si>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2020г.</t>
  </si>
  <si>
    <t>августа</t>
  </si>
  <si>
    <t>за   август  2020 г.</t>
  </si>
  <si>
    <t>ост.на 01.09</t>
  </si>
  <si>
    <t>1,5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</si>
</sst>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0.625" style="0" customWidth="1"/>
    <col min="4" max="4" width="11.125" style="0" customWidth="1"/>
    <col min="5" max="5" width="11.00390625" style="0" customWidth="1"/>
    <col min="6" max="6" width="11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625.6396440000001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136</v>
      </c>
      <c r="M16" s="46">
        <f t="shared" si="0"/>
        <v>312.81982200000004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1042.7327400000001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aca="true" t="shared" si="1" ref="M25:M31">L25*160.174*1.302*1.15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22147.85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20509.91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0.9260451917454742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20864.91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6468*1.302</f>
        <v>8421.336000000001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2080*1.302</f>
        <v>2708.1600000000003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11129.496000000001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304687</v>
      </c>
      <c r="D58">
        <v>224780.8</v>
      </c>
      <c r="E58">
        <v>1537.6</v>
      </c>
      <c r="F58" s="35">
        <f>C58/D58*E58</f>
        <v>2084.193717612892</v>
      </c>
    </row>
    <row r="59" spans="1:6" ht="12.75">
      <c r="A59" t="s">
        <v>19</v>
      </c>
      <c r="F59" s="35">
        <f>M20</f>
        <v>1042.7327400000001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0.48</v>
      </c>
      <c r="E65" t="s">
        <v>14</v>
      </c>
      <c r="F65" s="11">
        <f>B65*D65</f>
        <v>755.328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3882.2544576128926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</v>
      </c>
      <c r="E73" t="s">
        <v>14</v>
      </c>
      <c r="F73" s="11">
        <f>B73*D73</f>
        <v>1888.3199999999997</v>
      </c>
    </row>
    <row r="74" spans="1:6" ht="12.75">
      <c r="A74" s="4" t="s">
        <v>28</v>
      </c>
      <c r="F74" s="32">
        <f>F70+F73</f>
        <v>2265.9839999999995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2.48</v>
      </c>
      <c r="E77" t="s">
        <v>14</v>
      </c>
      <c r="F77" s="11">
        <f>B77*D77</f>
        <v>3902.528</v>
      </c>
    </row>
    <row r="78" spans="1:6" ht="12.75">
      <c r="A78" s="4" t="s">
        <v>31</v>
      </c>
      <c r="F78" s="32">
        <f>SUM(F77)</f>
        <v>3902.528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21180.26245761289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1228.4552225415475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1085.6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v>188.75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3.5">
      <c r="A85" s="12" t="s">
        <v>34</v>
      </c>
      <c r="B85" s="12"/>
      <c r="C85" s="12"/>
      <c r="D85" s="12"/>
      <c r="E85" s="12"/>
      <c r="F85" s="31">
        <f>F80+F81+F82+F83+F84</f>
        <v>23683.067680154436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44044</v>
      </c>
      <c r="C87" s="40">
        <v>-598254</v>
      </c>
      <c r="D87" s="42">
        <f>F44</f>
        <v>20864.91</v>
      </c>
      <c r="E87" s="42">
        <f>F85</f>
        <v>23683.067680154436</v>
      </c>
      <c r="F87" s="43">
        <f>C87+D87-E87</f>
        <v>-601072.1576801544</v>
      </c>
    </row>
    <row r="89" spans="1:6" ht="13.5" thickBot="1">
      <c r="A89" t="s">
        <v>111</v>
      </c>
      <c r="C89" s="50">
        <v>44044</v>
      </c>
      <c r="D89" s="8" t="s">
        <v>112</v>
      </c>
      <c r="E89" s="50">
        <v>44073</v>
      </c>
      <c r="F89" t="s">
        <v>113</v>
      </c>
    </row>
    <row r="90" spans="1:7" ht="13.5" thickBot="1">
      <c r="A90" t="s">
        <v>114</v>
      </c>
      <c r="F90" s="51">
        <f>E87</f>
        <v>23683.067680154436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2017-08-21T12:50:36Z</cp:lastPrinted>
  <dcterms:created xsi:type="dcterms:W3CDTF">2008-08-18T07:30:19Z</dcterms:created>
  <dcterms:modified xsi:type="dcterms:W3CDTF">2020-11-12T18:27:15Z</dcterms:modified>
  <cp:category/>
  <cp:version/>
  <cp:contentType/>
  <cp:contentStatus/>
</cp:coreProperties>
</file>