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<sst xmlns="http://schemas.openxmlformats.org/spreadsheetml/2006/main" count="160" uniqueCount="137">
  <si>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</si>
  <si>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</si>
  <si>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</si>
  <si>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</si>
  <si>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</si>
  <si>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</si>
  <si>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</si>
  <si>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</si>
  <si>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</si>
  <si>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</si>
  <si>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</si>
  <si>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</si>
  <si>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</si>
  <si>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</si>
  <si>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</si>
  <si>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</si>
  <si>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</si>
  <si>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</si>
  <si>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</si>
  <si>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</si>
  <si>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</si>
  <si>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</si>
  <si>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</si>
  <si>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</si>
  <si>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</si>
  <si>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</si>
  <si>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</si>
  <si>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</si>
  <si>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</si>
  <si>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</si>
  <si>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</si>
  <si>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</si>
  <si>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</si>
  <si>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</si>
  <si>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</si>
  <si>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</si>
  <si>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</si>
  <si>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</si>
  <si>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</si>
  <si>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</si>
  <si>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</si>
  <si>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</si>
  <si>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</si>
  <si>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</si>
  <si>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</si>
  <si>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</si>
  <si>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</si>
  <si>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</si>
  <si>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</si>
  <si>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</si>
  <si>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</si>
  <si>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</si>
  <si>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</si>
  <si>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</si>
  <si>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</si>
  <si>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</si>
  <si>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</si>
  <si>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</si>
  <si>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</si>
  <si>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</si>
  <si>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</si>
  <si>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</si>
  <si>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</si>
  <si>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</si>
  <si>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</si>
  <si>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</si>
  <si>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</si>
  <si>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</si>
  <si>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</si>
  <si>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</si>
  <si>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</si>
  <si>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</si>
  <si>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</si>
  <si>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</si>
  <si>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</si>
  <si>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</si>
  <si>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</si>
  <si>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</si>
  <si>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</si>
  <si>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</si>
  <si>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</si>
  <si>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</si>
  <si>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</si>
  <si>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</si>
  <si>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</si>
  <si>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</si>
  <si>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</si>
  <si>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</si>
  <si>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</si>
  <si>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</si>
  <si>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</si>
  <si>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</si>
  <si>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</si>
  <si>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</si>
  <si>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</si>
  <si>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</si>
  <si>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</si>
  <si>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</si>
  <si>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</si>
  <si>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</si>
  <si>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</si>
  <si>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</si>
  <si>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</si>
  <si>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</si>
  <si>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</si>
  <si>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</si>
  <si>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</si>
  <si>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</si>
  <si>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</si>
  <si>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</si>
  <si>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</si>
  <si>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</si>
  <si>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</si>
  <si>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</si>
  <si>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</si>
  <si>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</si>
  <si>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</si>
  <si>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</si>
  <si>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</si>
  <si>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</si>
  <si>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</si>
  <si>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</si>
  <si>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</si>
  <si>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</si>
  <si>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</si>
  <si>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</si>
  <si>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</si>
  <si>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</si>
  <si>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</si>
  <si>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</si>
  <si>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</si>
  <si>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</si>
  <si>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</si>
  <si>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0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</si>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</sst>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135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495.55422000000004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8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578.1465900000001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L24*126.87*1.302*1.15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20273.15-692.15</f>
        <v>19581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18708.35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0.9554338389254889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19063.35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6097.52*1.302</f>
        <v>7938.971040000001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v>0</v>
      </c>
      <c r="J50" s="25">
        <v>15</v>
      </c>
      <c r="K50" s="45"/>
      <c r="L50" s="25"/>
      <c r="M50" s="25"/>
    </row>
    <row r="51" spans="1:13" ht="12.75">
      <c r="A51" s="57" t="s">
        <v>83</v>
      </c>
      <c r="B51" s="50"/>
      <c r="C51" s="50"/>
      <c r="D51" s="50"/>
      <c r="E51" s="58">
        <v>0</v>
      </c>
      <c r="F51" s="59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7938.971040000001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0">
        <v>233902</v>
      </c>
      <c r="D58">
        <v>229360</v>
      </c>
      <c r="E58">
        <v>1537.6</v>
      </c>
      <c r="F58" s="35">
        <f>C58/D58*E58</f>
        <v>1568.0489850017436</v>
      </c>
    </row>
    <row r="59" spans="1:6" ht="12.75">
      <c r="A59" t="s">
        <v>19</v>
      </c>
      <c r="F59" s="35">
        <f>M20</f>
        <v>578.1465900000001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0.27</v>
      </c>
      <c r="E65" t="s">
        <v>14</v>
      </c>
      <c r="F65" s="11">
        <f>B65*D65</f>
        <v>424.872</v>
      </c>
    </row>
    <row r="66" spans="1:6" ht="12.75">
      <c r="A66" s="47" t="s">
        <v>74</v>
      </c>
      <c r="B66" s="47"/>
      <c r="C66" s="47"/>
      <c r="D66" s="49"/>
      <c r="E66" s="47"/>
      <c r="F66" s="49">
        <v>0</v>
      </c>
    </row>
    <row r="67" spans="1:6" ht="12.75">
      <c r="A67" s="50" t="s">
        <v>84</v>
      </c>
      <c r="B67" s="50"/>
      <c r="C67" s="50"/>
      <c r="D67" s="59">
        <v>0</v>
      </c>
      <c r="E67" s="50"/>
      <c r="F67" s="59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2571.0675750017435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0.95</v>
      </c>
      <c r="E73" t="s">
        <v>14</v>
      </c>
      <c r="F73" s="11">
        <f>B73*D73</f>
        <v>1494.9199999999998</v>
      </c>
    </row>
    <row r="74" spans="1:6" ht="12.75">
      <c r="A74" s="4" t="s">
        <v>28</v>
      </c>
      <c r="F74" s="32">
        <f>F70+F73</f>
        <v>1872.5839999999998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1.96</v>
      </c>
      <c r="E77" t="s">
        <v>14</v>
      </c>
      <c r="F77" s="11">
        <f>B77*D77</f>
        <v>3084.256</v>
      </c>
    </row>
    <row r="78" spans="1:6" ht="12.75">
      <c r="A78" s="4" t="s">
        <v>31</v>
      </c>
      <c r="F78" s="32">
        <f>SUM(F77)</f>
        <v>3084.256</v>
      </c>
    </row>
    <row r="79" spans="1:6" ht="12.75">
      <c r="A79" s="60" t="s">
        <v>77</v>
      </c>
      <c r="B79" s="50"/>
      <c r="C79" s="50"/>
      <c r="D79" s="58">
        <v>0</v>
      </c>
      <c r="E79" s="50"/>
      <c r="F79" s="61">
        <f>D79*E33</f>
        <v>0</v>
      </c>
    </row>
    <row r="80" spans="1:8" ht="12.75">
      <c r="A80" s="1" t="s">
        <v>32</v>
      </c>
      <c r="B80" s="1"/>
      <c r="F80" s="32">
        <f>F52+F56+F68+F74+F78+F79</f>
        <v>15466.878615001742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897.078959670101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5"/>
      <c r="F82" s="56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5"/>
      <c r="F83" s="56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5"/>
      <c r="F84" s="56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17638.307574671842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43922</v>
      </c>
      <c r="C87" s="40">
        <v>-549251</v>
      </c>
      <c r="D87" s="42">
        <f>F44</f>
        <v>19063.35</v>
      </c>
      <c r="E87" s="42">
        <f>F85</f>
        <v>17638.307574671842</v>
      </c>
      <c r="F87" s="43">
        <f>C87+D87-E87</f>
        <v>-547825.9575746718</v>
      </c>
    </row>
    <row r="89" spans="1:6" ht="13.5" thickBot="1">
      <c r="A89" t="s">
        <v>111</v>
      </c>
      <c r="C89" s="52">
        <v>43922</v>
      </c>
      <c r="D89" s="8" t="s">
        <v>112</v>
      </c>
      <c r="E89" s="52">
        <v>43951</v>
      </c>
      <c r="F89" t="s">
        <v>113</v>
      </c>
    </row>
    <row r="90" spans="1:7" ht="13.5" thickBot="1">
      <c r="A90" t="s">
        <v>114</v>
      </c>
      <c r="F90" s="53">
        <f>E87</f>
        <v>17638.307574671842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2020-06-18T08:23:54Z</dcterms:modified>
  <cp:category/>
  <cp:version/>
  <cp:contentType/>
  <cp:contentStatus/>
</cp:coreProperties>
</file>