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<sst xmlns="http://schemas.openxmlformats.org/spreadsheetml/2006/main" count="159" uniqueCount="136">
  <si>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</si>
  <si>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</si>
  <si>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</si>
  <si>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</si>
  <si>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</si>
  <si>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</si>
  <si>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</si>
  <si>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</si>
  <si>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</si>
  <si>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</si>
  <si>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</si>
  <si>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</si>
  <si>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</si>
  <si>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</si>
  <si>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</si>
  <si>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</si>
  <si>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</si>
  <si>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</si>
  <si>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</si>
  <si>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</si>
  <si>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</si>
  <si>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</si>
  <si>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</si>
  <si>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</si>
  <si>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</si>
  <si>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</si>
  <si>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</si>
  <si>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</si>
  <si>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</si>
  <si>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</si>
  <si>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</si>
  <si>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</si>
  <si>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</si>
  <si>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</si>
  <si>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</si>
  <si>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</si>
  <si>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</si>
  <si>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</si>
  <si>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</si>
  <si>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</si>
  <si>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</si>
  <si>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</si>
  <si>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</si>
  <si>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</si>
  <si>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</si>
  <si>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</si>
  <si>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</si>
  <si>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</si>
  <si>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</si>
  <si>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</si>
  <si>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</si>
  <si>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</si>
  <si>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</si>
  <si>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</si>
  <si>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</si>
  <si>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</si>
  <si>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</si>
  <si>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</si>
  <si>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</si>
  <si>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</si>
  <si>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</si>
  <si>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</si>
  <si>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</si>
  <si>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</si>
  <si>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</si>
  <si>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</si>
  <si>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</si>
  <si>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</si>
  <si>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</si>
  <si>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</si>
  <si>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</si>
  <si>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</si>
  <si>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</si>
  <si>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</si>
  <si>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</si>
  <si>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</si>
  <si>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</si>
  <si>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</si>
  <si>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</si>
  <si>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</si>
  <si>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</si>
  <si>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</si>
  <si>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</si>
  <si>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</si>
  <si>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</si>
  <si>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</si>
  <si>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</si>
  <si>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</si>
  <si>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</si>
  <si>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</si>
  <si>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</si>
  <si>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</si>
  <si>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</si>
  <si>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</si>
  <si>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</si>
  <si>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</si>
  <si>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</si>
  <si>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</si>
  <si>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</si>
  <si>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</si>
  <si>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</si>
  <si>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</si>
  <si>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</si>
  <si>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</si>
  <si>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</si>
  <si>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</si>
  <si>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</si>
  <si>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</si>
  <si>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</si>
  <si>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</si>
  <si>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</si>
  <si>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</si>
  <si>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</si>
  <si>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</si>
  <si>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</si>
  <si>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</si>
  <si>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</si>
  <si>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</si>
  <si>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</si>
  <si>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</si>
  <si>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</si>
  <si>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</si>
  <si>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</si>
  <si>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</si>
  <si>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</si>
  <si>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</si>
  <si>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</si>
  <si>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</si>
  <si>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</si>
  <si>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</si>
  <si>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</si>
  <si>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</si>
  <si>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</si>
  <si>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августа</t>
  </si>
  <si>
    <t>за   август  2020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</si>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</sst>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5">
        <f>L6*160.174*1.302</f>
        <v>173.09363484000002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0.83</v>
      </c>
      <c r="M20" s="33">
        <f>SUM(M6:M19)</f>
        <v>173.09363484000002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5206.9</v>
      </c>
    </row>
    <row r="41" spans="1:6" ht="12.75">
      <c r="A41" t="s">
        <v>7</v>
      </c>
      <c r="F41" s="5">
        <v>4481.02</v>
      </c>
    </row>
    <row r="42" spans="2:6" ht="12.75">
      <c r="B42" t="s">
        <v>8</v>
      </c>
      <c r="F42" s="9">
        <f>F41/F40</f>
        <v>0.8605926751041888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4481.02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304687</v>
      </c>
      <c r="D58">
        <v>224780.8</v>
      </c>
      <c r="E58">
        <v>279.1</v>
      </c>
      <c r="F58" s="34">
        <f>C58/D58*E58</f>
        <v>378.3158601624338</v>
      </c>
    </row>
    <row r="59" spans="1:6" ht="12.75">
      <c r="A59" t="s">
        <v>21</v>
      </c>
      <c r="F59" s="34">
        <f>M20</f>
        <v>173.09363484000002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0.48</v>
      </c>
      <c r="E65" t="s">
        <v>15</v>
      </c>
      <c r="F65" s="11">
        <f>B65*D65</f>
        <v>183.024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734.4334950024338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1.2</v>
      </c>
      <c r="E73" t="s">
        <v>15</v>
      </c>
      <c r="F73" s="11">
        <f>B73*D73</f>
        <v>457.56</v>
      </c>
    </row>
    <row r="74" spans="1:6" ht="12.75">
      <c r="A74" s="4" t="s">
        <v>30</v>
      </c>
      <c r="F74" s="31">
        <f>F70+F73</f>
        <v>549.072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2.48</v>
      </c>
      <c r="E77" t="s">
        <v>15</v>
      </c>
      <c r="F77" s="11">
        <f>B77*D77</f>
        <v>945.624</v>
      </c>
    </row>
    <row r="78" spans="1:6" ht="12.75">
      <c r="A78" s="4" t="s">
        <v>33</v>
      </c>
      <c r="F78" s="31">
        <f>SUM(F77)</f>
        <v>945.624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3365.4034950024343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195.19340271014119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133.4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3827.3468977125754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44044</v>
      </c>
      <c r="C87" s="39">
        <v>55141</v>
      </c>
      <c r="D87" s="43">
        <f>F44</f>
        <v>4481.02</v>
      </c>
      <c r="E87" s="43">
        <f>F85</f>
        <v>3827.3468977125754</v>
      </c>
      <c r="F87" s="44">
        <f>C87+D87-E87</f>
        <v>55794.67310228743</v>
      </c>
    </row>
    <row r="89" spans="1:6" ht="13.5" thickBot="1">
      <c r="A89" t="s">
        <v>112</v>
      </c>
      <c r="C89" s="48">
        <v>44044</v>
      </c>
      <c r="D89" s="8" t="s">
        <v>113</v>
      </c>
      <c r="E89" s="48">
        <v>44073</v>
      </c>
      <c r="F89" t="s">
        <v>114</v>
      </c>
    </row>
    <row r="90" spans="1:7" ht="13.5" thickBot="1">
      <c r="A90" t="s">
        <v>115</v>
      </c>
      <c r="F90" s="49">
        <f>E87</f>
        <v>3827.3468977125754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2017-08-21T12:49:16Z</cp:lastPrinted>
  <dcterms:created xsi:type="dcterms:W3CDTF">2008-08-18T07:30:19Z</dcterms:created>
  <dcterms:modified xsi:type="dcterms:W3CDTF">2020-11-12T18:25:54Z</dcterms:modified>
  <cp:category/>
  <cp:version/>
  <cp:contentType/>
  <cp:contentStatus/>
</cp:coreProperties>
</file>