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<sst xmlns="http://schemas.openxmlformats.org/spreadsheetml/2006/main" count="159" uniqueCount="136">
  <si>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</si>
  <si>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</si>
  <si>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</si>
  <si>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</si>
  <si>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</si>
  <si>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</si>
  <si>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</si>
  <si>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</si>
  <si>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</si>
  <si>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</si>
  <si>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</si>
  <si>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</si>
  <si>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</si>
  <si>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</si>
  <si>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</si>
  <si>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</si>
  <si>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</si>
  <si>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</si>
  <si>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</si>
  <si>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</si>
  <si>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</si>
  <si>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</si>
  <si>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</si>
  <si>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</si>
  <si>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</si>
  <si>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</si>
  <si>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</si>
  <si>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</si>
  <si>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</si>
  <si>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</si>
  <si>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</si>
  <si>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</si>
  <si>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</si>
  <si>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</si>
  <si>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</si>
  <si>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</si>
  <si>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</si>
  <si>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</si>
  <si>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</si>
  <si>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</si>
  <si>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</si>
  <si>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</si>
  <si>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</si>
  <si>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</si>
  <si>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</si>
  <si>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</si>
  <si>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</si>
  <si>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</si>
  <si>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</si>
  <si>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</si>
  <si>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</si>
  <si>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</si>
  <si>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</si>
  <si>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</si>
  <si>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</si>
  <si>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</si>
  <si>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</si>
  <si>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</si>
  <si>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</si>
  <si>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</si>
  <si>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</si>
  <si>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</si>
  <si>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</si>
  <si>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</si>
  <si>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</si>
  <si>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</si>
  <si>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</si>
  <si>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</si>
  <si>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</si>
  <si>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</si>
  <si>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</si>
  <si>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</si>
  <si>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</si>
  <si>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</si>
  <si>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</si>
  <si>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</si>
  <si>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</si>
  <si>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</si>
  <si>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</si>
  <si>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</si>
  <si>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</si>
  <si>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</si>
  <si>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</si>
  <si>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</si>
  <si>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</si>
  <si>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</si>
  <si>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</si>
  <si>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</si>
  <si>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</si>
  <si>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</si>
  <si>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</si>
  <si>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</si>
  <si>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</si>
  <si>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</si>
  <si>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</si>
  <si>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</si>
  <si>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</si>
  <si>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</si>
  <si>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</si>
  <si>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</si>
  <si>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</si>
  <si>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</si>
  <si>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</si>
  <si>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</si>
  <si>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</si>
  <si>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</si>
  <si>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</si>
  <si>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</si>
  <si>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</si>
  <si>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</si>
  <si>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</si>
  <si>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</si>
  <si>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</si>
  <si>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</si>
  <si>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</si>
  <si>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</si>
  <si>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</si>
  <si>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</si>
  <si>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</si>
  <si>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</si>
  <si>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</si>
  <si>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</si>
  <si>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</si>
  <si>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</si>
  <si>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</si>
  <si>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</si>
  <si>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</si>
  <si>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</si>
  <si>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</si>
  <si>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</si>
  <si>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</si>
  <si>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</si>
  <si>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</si>
  <si>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</si>
  <si>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</si>
  <si>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прочистка канализации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</si>
</sst>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736.16931444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2321.12307924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4.83</v>
      </c>
      <c r="M24" s="31">
        <f>L24*160.174*1.302*1.15</f>
        <v>1158.371800866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4.83</v>
      </c>
      <c r="M36" s="32">
        <f>SUM(M24:M35)</f>
        <v>1158.371800866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42827.81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35055.45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0.818520722866754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35955.45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6581*1.302</f>
        <v>8568.462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10734.99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2321.12307924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1158.371800866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8599.61300120531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1.14</v>
      </c>
      <c r="E73" t="s">
        <v>14</v>
      </c>
      <c r="F73" s="11">
        <f>B73*D73</f>
        <v>3613.116</v>
      </c>
    </row>
    <row r="74" spans="1:6" ht="12.75">
      <c r="A74" s="10" t="s">
        <v>29</v>
      </c>
      <c r="F74" s="33">
        <f>F70+F73</f>
        <v>4373.772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</v>
      </c>
      <c r="E77" t="s">
        <v>14</v>
      </c>
      <c r="F77" s="11">
        <f>B77*D77</f>
        <v>6655.740000000001</v>
      </c>
    </row>
    <row r="78" spans="1:6" ht="12.75">
      <c r="A78" s="10" t="s">
        <v>32</v>
      </c>
      <c r="F78" s="33">
        <f>SUM(F77)</f>
        <v>6655.740000000001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30364.11500120531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1761.118670069908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33928.513671275214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132</v>
      </c>
    </row>
    <row r="87" spans="1:6" ht="12.75">
      <c r="A87" s="13"/>
      <c r="B87" s="40">
        <v>44013</v>
      </c>
      <c r="C87" s="41">
        <v>-114600</v>
      </c>
      <c r="D87" s="44">
        <f>F44</f>
        <v>35955.45</v>
      </c>
      <c r="E87" s="44">
        <f>F85</f>
        <v>33928.513671275214</v>
      </c>
      <c r="F87" s="45">
        <f>C87+D87-E87</f>
        <v>-112573.06367127522</v>
      </c>
    </row>
    <row r="89" spans="1:6" ht="13.5" thickBot="1">
      <c r="A89" t="s">
        <v>111</v>
      </c>
      <c r="C89" s="49">
        <v>44013</v>
      </c>
      <c r="D89" s="8" t="s">
        <v>112</v>
      </c>
      <c r="E89" s="49">
        <v>44043</v>
      </c>
      <c r="F89" t="s">
        <v>113</v>
      </c>
    </row>
    <row r="90" spans="1:7" ht="13.5" thickBot="1">
      <c r="A90" t="s">
        <v>114</v>
      </c>
      <c r="F90" s="50">
        <f>E87</f>
        <v>33928.513671275214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2017-08-21T12:45:51Z</cp:lastPrinted>
  <dcterms:created xsi:type="dcterms:W3CDTF">2008-08-18T07:30:19Z</dcterms:created>
  <dcterms:modified xsi:type="dcterms:W3CDTF">2020-10-31T11:18:25Z</dcterms:modified>
  <cp:category/>
  <cp:version/>
  <cp:contentType/>
  <cp:contentStatus/>
</cp:coreProperties>
</file>