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Пользователь Windows</author>
    <author>Лайт Сити</author>
  </authors>
  <commentList>
    <comment ref="G18" authorId="0">
      <text>
        <r>
          <rPr>
            <b/>
            <sz val="9"/>
            <rFont val="Tahoma"/>
            <family val="0"/>
          </rPr>
          <t>Пользователь Windows:</t>
        </r>
        <r>
          <rPr>
            <sz val="9"/>
            <rFont val="Tahoma"/>
            <family val="0"/>
          </rPr>
          <t xml:space="preserve">
вывоз ТБО</t>
        </r>
      </text>
    </comment>
    <comment ref="G19" authorId="1">
      <text>
        <r>
          <rPr>
            <b/>
            <sz val="9"/>
            <rFont val="Tahoma"/>
            <family val="0"/>
          </rPr>
          <t>Лайт Сити:</t>
        </r>
        <r>
          <rPr>
            <sz val="9"/>
            <rFont val="Tahoma"/>
            <family val="0"/>
          </rPr>
          <t xml:space="preserve">
вывоз ТБО</t>
        </r>
      </text>
    </comment>
  </commentList>
</comments>
</file>

<file path=xl/sharedStrings.xml><?xml version="1.0" encoding="utf-8"?>
<sst xmlns="http://schemas.openxmlformats.org/spreadsheetml/2006/main" count="30" uniqueCount="30">
  <si>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</si>
  <si>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</si>
  <si>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</si>
  <si>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</si>
  <si>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</si>
  <si>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</si>
  <si>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</si>
  <si>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</si>
  <si>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</si>
  <si>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</si>
  <si>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</si>
  <si>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</si>
  <si>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</si>
  <si>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</si>
  <si>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</si>
  <si>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</si>
  <si>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</si>
  <si>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</si>
  <si>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</si>
  <si>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</si>
  <si>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</si>
  <si>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</si>
  <si>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</si>
  <si>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</si>
  <si>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</si>
  <si>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</si>
  <si>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</si>
  <si>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</si>
  <si>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2020 год по ул. Забайкальская д.6</t>
  </si>
  <si>
    <t>на 01.01.20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</si>
</sst>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7">
      <selection activeCell="O24" sqref="O24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9.875" style="0" customWidth="1"/>
    <col min="7" max="7" width="7.25390625" style="0" customWidth="1"/>
    <col min="8" max="8" width="10.875" style="0" customWidth="1"/>
    <col min="9" max="9" width="9.75390625" style="0" customWidth="1"/>
    <col min="10" max="10" width="10.125" style="0" customWidth="1"/>
  </cols>
  <sheetData>
    <row r="2" spans="3:10" ht="12.75">
      <c r="C2" s="1"/>
      <c r="D2" s="1" t="s">
        <v>28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19" t="s">
        <v>22</v>
      </c>
      <c r="B6" s="22" t="s">
        <v>0</v>
      </c>
      <c r="C6" s="22" t="s">
        <v>1</v>
      </c>
      <c r="D6" s="22" t="s">
        <v>2</v>
      </c>
      <c r="E6" s="25" t="s">
        <v>7</v>
      </c>
      <c r="F6" s="26"/>
      <c r="G6" s="27"/>
      <c r="H6" s="8"/>
      <c r="I6" s="11" t="s">
        <v>26</v>
      </c>
      <c r="J6" s="11" t="s">
        <v>6</v>
      </c>
      <c r="K6" s="11" t="s">
        <v>8</v>
      </c>
      <c r="L6" s="11" t="s">
        <v>9</v>
      </c>
      <c r="M6" s="11" t="s">
        <v>23</v>
      </c>
      <c r="N6" s="9" t="s">
        <v>27</v>
      </c>
    </row>
    <row r="7" spans="1:14" ht="12.75" customHeight="1">
      <c r="A7" s="20"/>
      <c r="B7" s="23"/>
      <c r="C7" s="23"/>
      <c r="D7" s="23"/>
      <c r="E7" s="14" t="s">
        <v>3</v>
      </c>
      <c r="F7" s="14" t="s">
        <v>4</v>
      </c>
      <c r="G7" s="28" t="s">
        <v>21</v>
      </c>
      <c r="H7" s="14" t="s">
        <v>5</v>
      </c>
      <c r="I7" s="17"/>
      <c r="J7" s="12"/>
      <c r="K7" s="12"/>
      <c r="L7" s="12"/>
      <c r="M7" s="12"/>
      <c r="N7" s="10"/>
    </row>
    <row r="8" spans="1:14" ht="12.75">
      <c r="A8" s="20"/>
      <c r="B8" s="23"/>
      <c r="C8" s="23"/>
      <c r="D8" s="23"/>
      <c r="E8" s="15"/>
      <c r="F8" s="15"/>
      <c r="G8" s="29"/>
      <c r="H8" s="15"/>
      <c r="I8" s="17"/>
      <c r="J8" s="12"/>
      <c r="K8" s="12"/>
      <c r="L8" s="12"/>
      <c r="M8" s="12"/>
      <c r="N8" s="10"/>
    </row>
    <row r="9" spans="1:14" ht="12.75">
      <c r="A9" s="21"/>
      <c r="B9" s="24"/>
      <c r="C9" s="24"/>
      <c r="D9" s="24"/>
      <c r="E9" s="16"/>
      <c r="F9" s="16"/>
      <c r="G9" s="30"/>
      <c r="H9" s="16"/>
      <c r="I9" s="18"/>
      <c r="J9" s="13"/>
      <c r="K9" s="13"/>
      <c r="L9" s="13"/>
      <c r="M9" s="13"/>
      <c r="N9" s="10"/>
    </row>
    <row r="10" spans="1:14" ht="12.75">
      <c r="A10" s="2" t="s">
        <v>29</v>
      </c>
      <c r="B10" s="3"/>
      <c r="C10" s="3"/>
      <c r="D10" s="3">
        <v>-3990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52394</v>
      </c>
      <c r="C11" s="3">
        <v>45337</v>
      </c>
      <c r="D11" s="3">
        <f>D10+B11-C11</f>
        <v>3067</v>
      </c>
      <c r="E11" s="3">
        <v>8750.74</v>
      </c>
      <c r="F11" s="3">
        <v>6510</v>
      </c>
      <c r="G11" s="3">
        <v>0</v>
      </c>
      <c r="H11" s="3">
        <v>0</v>
      </c>
      <c r="I11" s="3">
        <f>2267.8+0</f>
        <v>2267.8</v>
      </c>
      <c r="J11" s="3">
        <v>10853</v>
      </c>
      <c r="K11" s="3">
        <v>5640.52</v>
      </c>
      <c r="L11" s="3">
        <v>8953.2</v>
      </c>
      <c r="M11" s="3">
        <v>2361.06</v>
      </c>
      <c r="N11" s="3"/>
      <c r="O11">
        <f>E11+F11+G11+H11+I11+J11+K11+L11+M11</f>
        <v>45336.31999999999</v>
      </c>
    </row>
    <row r="12" spans="1:15" ht="12.75">
      <c r="A12" s="2" t="s">
        <v>11</v>
      </c>
      <c r="B12" s="3">
        <v>64021</v>
      </c>
      <c r="C12" s="3">
        <v>48053</v>
      </c>
      <c r="D12" s="3">
        <f>D11+B12-C12</f>
        <v>19035</v>
      </c>
      <c r="E12" s="3">
        <v>9100.98</v>
      </c>
      <c r="F12" s="3">
        <v>6666.24</v>
      </c>
      <c r="G12" s="3">
        <v>0</v>
      </c>
      <c r="H12" s="3">
        <v>0</v>
      </c>
      <c r="I12" s="3">
        <f>2267.8+0</f>
        <v>2267.8</v>
      </c>
      <c r="J12" s="3">
        <v>12019</v>
      </c>
      <c r="K12" s="3">
        <v>5506.22</v>
      </c>
      <c r="L12" s="3">
        <v>9982.82</v>
      </c>
      <c r="M12" s="3">
        <v>2509.95</v>
      </c>
      <c r="N12" s="3"/>
      <c r="O12">
        <f aca="true" t="shared" si="0" ref="O12:O23">E12+F12+G12+H12+I12+J12+K12+L12+M12</f>
        <v>48053.009999999995</v>
      </c>
    </row>
    <row r="13" spans="1:15" ht="12.75">
      <c r="A13" s="2" t="s">
        <v>12</v>
      </c>
      <c r="B13" s="3">
        <v>64021</v>
      </c>
      <c r="C13" s="3">
        <v>46995</v>
      </c>
      <c r="D13" s="3">
        <f aca="true" t="shared" si="1" ref="D13:D22">D12+B13-C13</f>
        <v>36061</v>
      </c>
      <c r="E13" s="3">
        <v>9100.98</v>
      </c>
      <c r="F13" s="3">
        <v>6666.24</v>
      </c>
      <c r="G13" s="3">
        <v>0</v>
      </c>
      <c r="H13" s="3">
        <v>623</v>
      </c>
      <c r="I13" s="3">
        <v>2267.8</v>
      </c>
      <c r="J13" s="3">
        <v>7576</v>
      </c>
      <c r="K13" s="3">
        <v>6177.71</v>
      </c>
      <c r="L13" s="3">
        <v>12131.59</v>
      </c>
      <c r="M13" s="3">
        <v>2451.99</v>
      </c>
      <c r="N13" s="3"/>
      <c r="O13">
        <f t="shared" si="0"/>
        <v>46995.31</v>
      </c>
    </row>
    <row r="14" spans="1:15" ht="12.75">
      <c r="A14" s="2" t="s">
        <v>13</v>
      </c>
      <c r="B14" s="3">
        <v>61184</v>
      </c>
      <c r="C14" s="3">
        <v>47342</v>
      </c>
      <c r="D14" s="3">
        <f t="shared" si="1"/>
        <v>49903</v>
      </c>
      <c r="E14" s="3">
        <v>9100.98</v>
      </c>
      <c r="F14" s="3">
        <v>6666.24</v>
      </c>
      <c r="G14" s="3">
        <v>0</v>
      </c>
      <c r="H14" s="3">
        <v>0</v>
      </c>
      <c r="I14" s="3">
        <v>2267.8</v>
      </c>
      <c r="J14" s="3">
        <v>12735</v>
      </c>
      <c r="K14" s="3">
        <v>5327.15</v>
      </c>
      <c r="L14" s="3">
        <v>8774.14</v>
      </c>
      <c r="M14" s="3">
        <v>2470.99</v>
      </c>
      <c r="N14" s="3"/>
      <c r="O14">
        <f t="shared" si="0"/>
        <v>47342.299999999996</v>
      </c>
    </row>
    <row r="15" spans="1:15" ht="12.75">
      <c r="A15" s="2" t="s">
        <v>24</v>
      </c>
      <c r="B15" s="3">
        <v>64202</v>
      </c>
      <c r="C15" s="3">
        <v>50161</v>
      </c>
      <c r="D15" s="3">
        <f t="shared" si="1"/>
        <v>63944</v>
      </c>
      <c r="E15" s="3">
        <v>11704.98</v>
      </c>
      <c r="F15" s="3">
        <v>6510</v>
      </c>
      <c r="G15" s="3">
        <v>0</v>
      </c>
      <c r="H15" s="3">
        <v>0</v>
      </c>
      <c r="I15" s="3">
        <v>2267.8</v>
      </c>
      <c r="J15" s="3">
        <v>10892</v>
      </c>
      <c r="K15" s="3">
        <v>6312.01</v>
      </c>
      <c r="L15" s="3">
        <v>9848.52</v>
      </c>
      <c r="M15" s="3">
        <v>2625.53</v>
      </c>
      <c r="N15" s="3"/>
      <c r="O15">
        <f t="shared" si="0"/>
        <v>50160.84</v>
      </c>
    </row>
    <row r="16" spans="1:15" ht="12.75">
      <c r="A16" s="2" t="s">
        <v>25</v>
      </c>
      <c r="B16" s="3">
        <v>68613</v>
      </c>
      <c r="C16" s="3">
        <v>95124</v>
      </c>
      <c r="D16" s="3">
        <f t="shared" si="1"/>
        <v>37433</v>
      </c>
      <c r="E16" s="3">
        <v>9986.34</v>
      </c>
      <c r="F16" s="3">
        <v>6510</v>
      </c>
      <c r="G16" s="3">
        <v>0</v>
      </c>
      <c r="H16" s="3">
        <v>623</v>
      </c>
      <c r="I16" s="3">
        <f aca="true" t="shared" si="2" ref="I16:I22">2267.8</f>
        <v>2267.8</v>
      </c>
      <c r="J16" s="3">
        <v>52695</v>
      </c>
      <c r="K16" s="3">
        <v>6983.5</v>
      </c>
      <c r="L16" s="3">
        <v>10967.67</v>
      </c>
      <c r="M16" s="3">
        <v>5090.4</v>
      </c>
      <c r="N16" s="3"/>
      <c r="O16">
        <f t="shared" si="0"/>
        <v>95123.70999999999</v>
      </c>
    </row>
    <row r="17" spans="1:15" ht="12.75">
      <c r="A17" s="2" t="s">
        <v>14</v>
      </c>
      <c r="B17" s="3">
        <v>67788</v>
      </c>
      <c r="C17" s="3">
        <v>79875</v>
      </c>
      <c r="D17" s="3">
        <f t="shared" si="1"/>
        <v>25346</v>
      </c>
      <c r="E17" s="3">
        <v>10151.69</v>
      </c>
      <c r="F17" s="3">
        <v>6510</v>
      </c>
      <c r="G17" s="3">
        <v>0</v>
      </c>
      <c r="H17" s="3">
        <v>0</v>
      </c>
      <c r="I17" s="3">
        <f t="shared" si="2"/>
        <v>2267.8</v>
      </c>
      <c r="J17" s="3">
        <v>41113</v>
      </c>
      <c r="K17" s="3">
        <v>6177.71</v>
      </c>
      <c r="L17" s="7">
        <v>9400.86</v>
      </c>
      <c r="M17" s="3">
        <v>4254.48</v>
      </c>
      <c r="N17" s="3"/>
      <c r="O17">
        <f t="shared" si="0"/>
        <v>79875.54000000001</v>
      </c>
    </row>
    <row r="18" spans="1:15" ht="12.75">
      <c r="A18" s="2" t="s">
        <v>15</v>
      </c>
      <c r="B18" s="3">
        <v>56676</v>
      </c>
      <c r="C18" s="7">
        <v>70431</v>
      </c>
      <c r="D18" s="3">
        <f t="shared" si="1"/>
        <v>11591</v>
      </c>
      <c r="E18" s="3">
        <v>9888.69</v>
      </c>
      <c r="F18" s="3">
        <v>6510</v>
      </c>
      <c r="G18" s="3">
        <v>12000</v>
      </c>
      <c r="H18" s="3">
        <v>0</v>
      </c>
      <c r="I18" s="3">
        <f t="shared" si="2"/>
        <v>2267.8</v>
      </c>
      <c r="J18" s="7">
        <v>18480</v>
      </c>
      <c r="K18" s="7">
        <v>6446.3</v>
      </c>
      <c r="L18" s="7">
        <v>11101.97</v>
      </c>
      <c r="M18" s="7">
        <v>3736.76</v>
      </c>
      <c r="N18" s="7"/>
      <c r="O18">
        <f t="shared" si="0"/>
        <v>70431.52</v>
      </c>
    </row>
    <row r="19" spans="1:15" ht="12.75">
      <c r="A19" s="2" t="s">
        <v>16</v>
      </c>
      <c r="B19" s="3">
        <v>71340</v>
      </c>
      <c r="C19" s="7">
        <v>62571</v>
      </c>
      <c r="D19" s="3">
        <f t="shared" si="1"/>
        <v>20360</v>
      </c>
      <c r="E19" s="3">
        <v>9100.98</v>
      </c>
      <c r="F19" s="3">
        <v>6510</v>
      </c>
      <c r="G19" s="3">
        <v>6666.68</v>
      </c>
      <c r="H19" s="3">
        <v>623</v>
      </c>
      <c r="I19" s="3">
        <f t="shared" si="2"/>
        <v>2267.8</v>
      </c>
      <c r="J19" s="7">
        <v>16728</v>
      </c>
      <c r="K19" s="7">
        <v>5819.58</v>
      </c>
      <c r="L19" s="7">
        <v>11549.63</v>
      </c>
      <c r="M19" s="7">
        <v>3305.85</v>
      </c>
      <c r="N19" s="7"/>
      <c r="O19">
        <f t="shared" si="0"/>
        <v>62571.52</v>
      </c>
    </row>
    <row r="20" spans="1:15" ht="12.75">
      <c r="A20" s="2" t="s">
        <v>17</v>
      </c>
      <c r="B20" s="3">
        <v>62889</v>
      </c>
      <c r="C20" s="3">
        <v>48352</v>
      </c>
      <c r="D20" s="3">
        <f t="shared" si="1"/>
        <v>34897</v>
      </c>
      <c r="E20" s="3">
        <v>9100.98</v>
      </c>
      <c r="F20" s="3">
        <v>6510</v>
      </c>
      <c r="G20" s="3">
        <v>0</v>
      </c>
      <c r="H20" s="3">
        <v>0</v>
      </c>
      <c r="I20" s="3">
        <f t="shared" si="2"/>
        <v>2267.8</v>
      </c>
      <c r="J20" s="3">
        <v>15770</v>
      </c>
      <c r="K20" s="3">
        <v>5282.39</v>
      </c>
      <c r="L20" s="3">
        <v>6893.96</v>
      </c>
      <c r="M20" s="3">
        <v>2526.34</v>
      </c>
      <c r="N20" s="3"/>
      <c r="O20">
        <f t="shared" si="0"/>
        <v>48351.47</v>
      </c>
    </row>
    <row r="21" spans="1:15" ht="12.75">
      <c r="A21" s="2" t="s">
        <v>18</v>
      </c>
      <c r="B21" s="3">
        <v>60618</v>
      </c>
      <c r="C21" s="3">
        <v>46777</v>
      </c>
      <c r="D21" s="3">
        <f t="shared" si="1"/>
        <v>48738</v>
      </c>
      <c r="E21" s="3">
        <v>9100.98</v>
      </c>
      <c r="F21" s="3">
        <v>6510</v>
      </c>
      <c r="G21" s="3">
        <v>0</v>
      </c>
      <c r="H21" s="3">
        <v>0</v>
      </c>
      <c r="I21" s="3">
        <f t="shared" si="2"/>
        <v>2267.8</v>
      </c>
      <c r="J21" s="3">
        <v>8686</v>
      </c>
      <c r="K21" s="3">
        <v>6491.07</v>
      </c>
      <c r="L21" s="3">
        <v>11281.03</v>
      </c>
      <c r="M21" s="3">
        <v>2440.01</v>
      </c>
      <c r="N21" s="3"/>
      <c r="O21">
        <f t="shared" si="0"/>
        <v>46776.89</v>
      </c>
    </row>
    <row r="22" spans="1:15" ht="12.75">
      <c r="A22" s="2" t="s">
        <v>20</v>
      </c>
      <c r="B22" s="3">
        <v>66973</v>
      </c>
      <c r="C22" s="3">
        <v>67917</v>
      </c>
      <c r="D22" s="5">
        <f t="shared" si="1"/>
        <v>47794</v>
      </c>
      <c r="E22" s="3">
        <v>9100.98</v>
      </c>
      <c r="F22" s="3">
        <v>6510</v>
      </c>
      <c r="G22" s="3">
        <v>4208</v>
      </c>
      <c r="H22" s="3">
        <v>623</v>
      </c>
      <c r="I22" s="3">
        <f t="shared" si="2"/>
        <v>2267.8</v>
      </c>
      <c r="J22" s="3">
        <v>10362</v>
      </c>
      <c r="K22" s="3">
        <v>8147.41</v>
      </c>
      <c r="L22" s="3">
        <v>13608.86</v>
      </c>
      <c r="M22" s="3">
        <v>3598.93</v>
      </c>
      <c r="N22" s="3">
        <v>9490.39</v>
      </c>
      <c r="O22">
        <f>E22+F22+G22+H22+I22+J22+K22+L22+M22+N22</f>
        <v>67917.37</v>
      </c>
    </row>
    <row r="23" spans="1:15" ht="12.75">
      <c r="A23" s="6" t="s">
        <v>19</v>
      </c>
      <c r="B23" s="6">
        <f>SUM(B11:B22)</f>
        <v>760719</v>
      </c>
      <c r="C23" s="6">
        <f>SUM(C11:C22)</f>
        <v>708935</v>
      </c>
      <c r="D23" s="6"/>
      <c r="E23" s="6">
        <f aca="true" t="shared" si="3" ref="E23:M23">SUM(E11:E22)</f>
        <v>114189.29999999999</v>
      </c>
      <c r="F23" s="6">
        <f t="shared" si="3"/>
        <v>78588.72</v>
      </c>
      <c r="G23" s="6">
        <f t="shared" si="3"/>
        <v>22874.68</v>
      </c>
      <c r="H23" s="6">
        <f t="shared" si="3"/>
        <v>2492</v>
      </c>
      <c r="I23" s="6">
        <f t="shared" si="3"/>
        <v>27213.599999999995</v>
      </c>
      <c r="J23" s="6">
        <f t="shared" si="3"/>
        <v>217909</v>
      </c>
      <c r="K23" s="6">
        <f t="shared" si="3"/>
        <v>74311.57</v>
      </c>
      <c r="L23" s="6">
        <f t="shared" si="3"/>
        <v>124494.25000000001</v>
      </c>
      <c r="M23" s="6">
        <f t="shared" si="3"/>
        <v>37372.28999999999</v>
      </c>
      <c r="N23" s="3">
        <f>N22</f>
        <v>9490.39</v>
      </c>
      <c r="O23">
        <f>E23+F23+G23+H23+I23+J23+K23+L23+M23+N23</f>
        <v>708935.8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N6:N9"/>
    <mergeCell ref="L6:L9"/>
    <mergeCell ref="M6:M9"/>
    <mergeCell ref="H7:H9"/>
    <mergeCell ref="I6:I9"/>
    <mergeCell ref="J6:J9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2018-03-26T11:02:56Z</cp:lastPrinted>
  <dcterms:created xsi:type="dcterms:W3CDTF">2012-09-02T06:37:17Z</dcterms:created>
  <dcterms:modified xsi:type="dcterms:W3CDTF">2021-03-25T05:43:15Z</dcterms:modified>
  <cp:category/>
  <cp:version/>
  <cp:contentType/>
  <cp:contentStatus/>
</cp:coreProperties>
</file>