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<sst xmlns="http://schemas.openxmlformats.org/spreadsheetml/2006/main" count="159" uniqueCount="136">
  <si>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</si>
  <si>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</si>
  <si>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</si>
  <si>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</si>
  <si>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</si>
  <si>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</si>
  <si>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</si>
  <si>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</si>
  <si>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</si>
  <si>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</si>
  <si>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</si>
  <si>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</si>
  <si>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</si>
  <si>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</si>
  <si>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</si>
  <si>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</si>
  <si>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</si>
  <si>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</si>
  <si>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</si>
  <si>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</si>
  <si>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</si>
  <si>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</si>
  <si>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</si>
  <si>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</si>
  <si>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</si>
  <si>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</si>
  <si>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</si>
  <si>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</si>
  <si>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</si>
  <si>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</si>
  <si>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</si>
  <si>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</si>
  <si>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</si>
  <si>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</si>
  <si>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</si>
  <si>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</si>
  <si>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</si>
  <si>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</si>
  <si>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</si>
  <si>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</si>
  <si>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</si>
  <si>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</si>
  <si>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</si>
  <si>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</si>
  <si>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</si>
  <si>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</si>
  <si>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</si>
  <si>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</si>
  <si>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</si>
  <si>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</si>
  <si>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</si>
  <si>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</si>
  <si>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</si>
  <si>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</si>
  <si>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</si>
  <si>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</si>
  <si>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</si>
  <si>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</si>
  <si>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</si>
  <si>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</si>
  <si>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</si>
  <si>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</si>
  <si>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</si>
  <si>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</si>
  <si>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</si>
  <si>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</si>
  <si>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</si>
  <si>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</si>
  <si>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</si>
  <si>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</si>
  <si>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</si>
  <si>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</si>
  <si>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</si>
  <si>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</si>
  <si>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</si>
  <si>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</si>
  <si>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</si>
  <si>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</si>
  <si>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</si>
  <si>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</si>
  <si>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</si>
  <si>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</si>
  <si>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</si>
  <si>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</si>
  <si>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</si>
  <si>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</si>
  <si>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</si>
  <si>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</si>
  <si>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</si>
  <si>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</si>
  <si>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</si>
  <si>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</si>
  <si>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</si>
  <si>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</si>
  <si>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</si>
  <si>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</si>
  <si>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</si>
  <si>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</si>
  <si>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</si>
  <si>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</si>
  <si>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</si>
  <si>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</si>
  <si>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</si>
  <si>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</si>
  <si>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</si>
  <si>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</si>
  <si>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</si>
  <si>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</si>
  <si>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</si>
  <si>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</si>
  <si>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</si>
  <si>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</si>
  <si>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</si>
  <si>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</si>
  <si>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</si>
  <si>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</si>
  <si>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</si>
  <si>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</si>
  <si>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</si>
  <si>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</si>
  <si>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</si>
  <si>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</si>
  <si>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</si>
  <si>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</si>
  <si>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</si>
  <si>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</si>
  <si>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</si>
  <si>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</si>
  <si>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</si>
  <si>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</si>
  <si>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</si>
  <si>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</si>
  <si>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</si>
  <si>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апреля</t>
  </si>
  <si>
    <t>за   апрель  2020 г.</t>
  </si>
  <si>
    <t>ост.на 01.05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</si>
</sst>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5" sqref="D55:D77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0.50390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92</v>
      </c>
      <c r="D2" s="8">
        <v>4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L6*126.87*1.302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L24*126.87*1.302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L25*126.87*1.302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868.86-25.68</f>
        <v>843.1800000000001</v>
      </c>
    </row>
    <row r="41" spans="1:6" ht="12.75">
      <c r="A41" t="s">
        <v>7</v>
      </c>
      <c r="F41" s="5">
        <v>2073.94</v>
      </c>
    </row>
    <row r="42" spans="2:6" ht="12.75">
      <c r="B42" t="s">
        <v>8</v>
      </c>
      <c r="F42" s="9">
        <f>F41/F40</f>
        <v>2.459664603050357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2073.94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1709.328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233902</v>
      </c>
      <c r="D58">
        <v>229360</v>
      </c>
      <c r="E58">
        <v>573.6</v>
      </c>
      <c r="F58" s="33">
        <f>C58/D58*E58</f>
        <v>584.9589605859784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0.27</v>
      </c>
      <c r="E65" t="s">
        <v>15</v>
      </c>
      <c r="F65" s="11">
        <f>B65*D65</f>
        <v>154.872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739.8309605859783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0.24</v>
      </c>
      <c r="E70" t="s">
        <v>15</v>
      </c>
      <c r="F70" s="11">
        <f>B70*D70</f>
        <v>137.664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0.95</v>
      </c>
      <c r="E73" t="s">
        <v>15</v>
      </c>
      <c r="F73" s="11">
        <f>B73*D73</f>
        <v>544.92</v>
      </c>
    </row>
    <row r="74" spans="1:6" ht="12.75">
      <c r="A74" s="4" t="s">
        <v>30</v>
      </c>
      <c r="F74" s="31">
        <f>F70+F73</f>
        <v>682.584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1.96</v>
      </c>
      <c r="E77" t="s">
        <v>15</v>
      </c>
      <c r="F77" s="11">
        <f>B77*D77</f>
        <v>1124.256</v>
      </c>
    </row>
    <row r="78" spans="1:6" ht="12.75">
      <c r="A78" s="4" t="s">
        <v>32</v>
      </c>
      <c r="F78" s="31">
        <f>SUM(F77)</f>
        <v>1124.256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4255.998960585978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246.84793971398673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4502.846900299965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43922</v>
      </c>
      <c r="C87" s="38">
        <v>40354</v>
      </c>
      <c r="D87" s="40">
        <f>F44</f>
        <v>2073.94</v>
      </c>
      <c r="E87" s="40">
        <f>F85</f>
        <v>4502.846900299965</v>
      </c>
      <c r="F87" s="41">
        <f>C87+D87-E87</f>
        <v>37925.09309970004</v>
      </c>
    </row>
    <row r="89" spans="1:6" ht="13.5" thickBot="1">
      <c r="A89" t="s">
        <v>86</v>
      </c>
      <c r="C89" s="46">
        <v>43922</v>
      </c>
      <c r="D89" s="8" t="s">
        <v>87</v>
      </c>
      <c r="E89" s="46">
        <v>43951</v>
      </c>
      <c r="F89" t="s">
        <v>88</v>
      </c>
    </row>
    <row r="90" spans="1:7" ht="13.5" thickBot="1">
      <c r="A90" t="s">
        <v>89</v>
      </c>
      <c r="F90" s="47">
        <f>E87</f>
        <v>4502.846900299965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2017-08-21T12:49:25Z</cp:lastPrinted>
  <dcterms:created xsi:type="dcterms:W3CDTF">2008-08-18T07:30:19Z</dcterms:created>
  <dcterms:modified xsi:type="dcterms:W3CDTF">2020-06-18T08:22:00Z</dcterms:modified>
  <cp:category/>
  <cp:version/>
  <cp:contentType/>
  <cp:contentStatus/>
</cp:coreProperties>
</file>