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<sst xmlns="http://schemas.openxmlformats.org/spreadsheetml/2006/main" count="30" uniqueCount="30">
  <si>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</si>
  <si>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</si>
  <si>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</si>
  <si>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</si>
  <si>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</si>
  <si>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</si>
  <si>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</si>
  <si>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</si>
  <si>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</si>
  <si>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</si>
  <si>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</si>
  <si>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</si>
  <si>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</si>
  <si>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</si>
  <si>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</si>
  <si>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</si>
  <si>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</si>
  <si>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</si>
  <si>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</si>
  <si>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</si>
  <si>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</si>
  <si>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</si>
  <si>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</si>
  <si>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</si>
  <si>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</si>
  <si>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</si>
  <si>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</si>
  <si>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</si>
  <si>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п.Элеватор д.15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</si>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</sst>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9.75390625" style="0" customWidth="1"/>
    <col min="4" max="4" width="11.125" style="0" customWidth="1"/>
    <col min="7" max="7" width="8.75390625" style="0" customWidth="1"/>
    <col min="8" max="8" width="10.75390625" style="0" customWidth="1"/>
    <col min="9" max="9" width="9.2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22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9"/>
      <c r="I6" s="16" t="s">
        <v>26</v>
      </c>
      <c r="J6" s="16" t="s">
        <v>6</v>
      </c>
      <c r="K6" s="16" t="s">
        <v>8</v>
      </c>
      <c r="L6" s="16" t="s">
        <v>9</v>
      </c>
      <c r="M6" s="16" t="s">
        <v>23</v>
      </c>
      <c r="N6" s="28" t="s">
        <v>27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21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29</v>
      </c>
      <c r="B10" s="3"/>
      <c r="C10" s="3"/>
      <c r="D10" s="3">
        <v>12823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2966</v>
      </c>
      <c r="C11" s="3">
        <v>2417</v>
      </c>
      <c r="D11" s="3">
        <f>D10+B11-C11</f>
        <v>13372</v>
      </c>
      <c r="E11" s="3">
        <v>831.72</v>
      </c>
      <c r="F11" s="3">
        <v>0</v>
      </c>
      <c r="G11" s="3">
        <v>0</v>
      </c>
      <c r="H11" s="3">
        <v>0</v>
      </c>
      <c r="I11" s="3">
        <f aca="true" t="shared" si="0" ref="I11:I19">96.6+100.48+16.75</f>
        <v>213.82999999999998</v>
      </c>
      <c r="J11" s="3">
        <v>340.52</v>
      </c>
      <c r="K11" s="3">
        <v>351.67</v>
      </c>
      <c r="L11" s="3">
        <v>558.2</v>
      </c>
      <c r="M11" s="3">
        <v>120.76</v>
      </c>
      <c r="N11" s="3"/>
      <c r="O11">
        <f>E11+F11+G11+H11+I11+J11+K11+L11+M11</f>
        <v>2416.7000000000003</v>
      </c>
    </row>
    <row r="12" spans="1:15" ht="12.75">
      <c r="A12" s="2" t="s">
        <v>11</v>
      </c>
      <c r="B12" s="3">
        <v>3256</v>
      </c>
      <c r="C12" s="3">
        <v>2461</v>
      </c>
      <c r="D12" s="3">
        <f aca="true" t="shared" si="1" ref="D12:D22">D11+B12-C12</f>
        <v>14167</v>
      </c>
      <c r="E12" s="3">
        <v>831.72</v>
      </c>
      <c r="F12" s="3">
        <v>0</v>
      </c>
      <c r="G12" s="3">
        <v>0</v>
      </c>
      <c r="H12" s="3">
        <v>0</v>
      </c>
      <c r="I12" s="3">
        <f t="shared" si="0"/>
        <v>213.82999999999998</v>
      </c>
      <c r="J12" s="3">
        <v>326.8</v>
      </c>
      <c r="K12" s="3">
        <v>343.29</v>
      </c>
      <c r="L12" s="3">
        <v>622.39</v>
      </c>
      <c r="M12" s="3">
        <v>123.2</v>
      </c>
      <c r="N12" s="3"/>
      <c r="O12">
        <f aca="true" t="shared" si="2" ref="O12:O23">E12+F12+G12+H12+I12+J12+K12+L12+M12</f>
        <v>2461.2299999999996</v>
      </c>
    </row>
    <row r="13" spans="1:15" ht="12.75">
      <c r="A13" s="2" t="s">
        <v>12</v>
      </c>
      <c r="B13" s="3">
        <v>3422</v>
      </c>
      <c r="C13" s="3">
        <v>2676</v>
      </c>
      <c r="D13" s="3">
        <f t="shared" si="1"/>
        <v>14913</v>
      </c>
      <c r="E13" s="3">
        <v>831.72</v>
      </c>
      <c r="F13" s="3">
        <v>0</v>
      </c>
      <c r="G13" s="3">
        <v>0</v>
      </c>
      <c r="H13" s="3">
        <v>0</v>
      </c>
      <c r="I13" s="3">
        <f t="shared" si="0"/>
        <v>213.82999999999998</v>
      </c>
      <c r="J13" s="3">
        <v>353.87</v>
      </c>
      <c r="K13" s="3">
        <v>385.16</v>
      </c>
      <c r="L13" s="3">
        <v>756.36</v>
      </c>
      <c r="M13" s="3">
        <v>134.97</v>
      </c>
      <c r="N13" s="3"/>
      <c r="O13">
        <f t="shared" si="2"/>
        <v>2675.91</v>
      </c>
    </row>
    <row r="14" spans="1:15" ht="12.75">
      <c r="A14" s="2" t="s">
        <v>13</v>
      </c>
      <c r="B14" s="3">
        <v>2351</v>
      </c>
      <c r="C14" s="3">
        <v>2405</v>
      </c>
      <c r="D14" s="3">
        <f t="shared" si="1"/>
        <v>14859</v>
      </c>
      <c r="E14" s="3">
        <v>831.72</v>
      </c>
      <c r="F14" s="3">
        <v>0</v>
      </c>
      <c r="G14" s="3">
        <v>0</v>
      </c>
      <c r="H14" s="3">
        <v>0</v>
      </c>
      <c r="I14" s="3">
        <f t="shared" si="0"/>
        <v>213.82999999999998</v>
      </c>
      <c r="J14" s="3">
        <v>359.98</v>
      </c>
      <c r="K14" s="3">
        <v>332.13</v>
      </c>
      <c r="L14" s="3">
        <v>547.04</v>
      </c>
      <c r="M14" s="3">
        <v>120.11</v>
      </c>
      <c r="N14" s="3"/>
      <c r="O14">
        <f t="shared" si="2"/>
        <v>2404.81</v>
      </c>
    </row>
    <row r="15" spans="1:15" ht="12.75">
      <c r="A15" s="2" t="s">
        <v>24</v>
      </c>
      <c r="B15" s="3">
        <v>3885</v>
      </c>
      <c r="C15" s="3">
        <v>2676</v>
      </c>
      <c r="D15" s="3">
        <f t="shared" si="1"/>
        <v>16068</v>
      </c>
      <c r="E15" s="3">
        <v>831.72</v>
      </c>
      <c r="F15" s="3">
        <v>0</v>
      </c>
      <c r="G15" s="3">
        <v>0</v>
      </c>
      <c r="H15" s="3">
        <v>0</v>
      </c>
      <c r="I15" s="3">
        <f t="shared" si="0"/>
        <v>213.82999999999998</v>
      </c>
      <c r="J15" s="3">
        <v>487.73</v>
      </c>
      <c r="K15" s="3">
        <v>393.53</v>
      </c>
      <c r="L15" s="3">
        <v>614.02</v>
      </c>
      <c r="M15" s="3">
        <v>134.97</v>
      </c>
      <c r="N15" s="3"/>
      <c r="O15">
        <f t="shared" si="2"/>
        <v>2675.7999999999997</v>
      </c>
    </row>
    <row r="16" spans="1:15" ht="12.75">
      <c r="A16" s="2" t="s">
        <v>25</v>
      </c>
      <c r="B16" s="3">
        <v>2615</v>
      </c>
      <c r="C16" s="3">
        <v>2888</v>
      </c>
      <c r="D16" s="3">
        <f t="shared" si="1"/>
        <v>15795</v>
      </c>
      <c r="E16" s="3">
        <v>831.72</v>
      </c>
      <c r="F16" s="3">
        <v>0</v>
      </c>
      <c r="G16" s="3">
        <v>0</v>
      </c>
      <c r="H16" s="3">
        <v>0</v>
      </c>
      <c r="I16" s="3">
        <f t="shared" si="0"/>
        <v>213.82999999999998</v>
      </c>
      <c r="J16" s="3">
        <v>576.76</v>
      </c>
      <c r="K16" s="3">
        <v>435.4</v>
      </c>
      <c r="L16" s="3">
        <v>683.8</v>
      </c>
      <c r="M16" s="3">
        <v>146.6</v>
      </c>
      <c r="N16" s="3"/>
      <c r="O16">
        <f t="shared" si="2"/>
        <v>2888.11</v>
      </c>
    </row>
    <row r="17" spans="1:15" ht="12.75">
      <c r="A17" s="2" t="s">
        <v>14</v>
      </c>
      <c r="B17" s="3">
        <v>3272</v>
      </c>
      <c r="C17" s="3">
        <v>4841</v>
      </c>
      <c r="D17" s="3">
        <f t="shared" si="1"/>
        <v>14226</v>
      </c>
      <c r="E17" s="3">
        <v>831.72</v>
      </c>
      <c r="F17" s="3">
        <v>0</v>
      </c>
      <c r="G17" s="3">
        <v>0</v>
      </c>
      <c r="H17" s="3">
        <v>0</v>
      </c>
      <c r="I17" s="3">
        <f t="shared" si="0"/>
        <v>213.82999999999998</v>
      </c>
      <c r="J17" s="3">
        <v>2570.88</v>
      </c>
      <c r="K17" s="3">
        <v>385.16</v>
      </c>
      <c r="L17" s="7">
        <v>586.11</v>
      </c>
      <c r="M17" s="3">
        <v>253.68</v>
      </c>
      <c r="N17" s="3"/>
      <c r="O17">
        <f t="shared" si="2"/>
        <v>4841.38</v>
      </c>
    </row>
    <row r="18" spans="1:15" ht="12.75">
      <c r="A18" s="2" t="s">
        <v>15</v>
      </c>
      <c r="B18" s="3">
        <v>2818</v>
      </c>
      <c r="C18" s="7">
        <v>2793</v>
      </c>
      <c r="D18" s="3">
        <f t="shared" si="1"/>
        <v>14251</v>
      </c>
      <c r="E18" s="3">
        <v>831.72</v>
      </c>
      <c r="F18" s="3">
        <v>0</v>
      </c>
      <c r="G18" s="3">
        <v>0</v>
      </c>
      <c r="H18" s="3">
        <v>0</v>
      </c>
      <c r="I18" s="3">
        <f t="shared" si="0"/>
        <v>213.82999999999998</v>
      </c>
      <c r="J18" s="7">
        <v>512.28</v>
      </c>
      <c r="K18" s="7">
        <v>401.9</v>
      </c>
      <c r="L18" s="7">
        <v>692.17</v>
      </c>
      <c r="M18" s="7">
        <v>141.41</v>
      </c>
      <c r="N18" s="7"/>
      <c r="O18">
        <f t="shared" si="2"/>
        <v>2793.31</v>
      </c>
    </row>
    <row r="19" spans="1:15" ht="12.75">
      <c r="A19" s="2" t="s">
        <v>16</v>
      </c>
      <c r="B19" s="3">
        <v>3069</v>
      </c>
      <c r="C19" s="7">
        <v>2918</v>
      </c>
      <c r="D19" s="3">
        <f t="shared" si="1"/>
        <v>14402</v>
      </c>
      <c r="E19" s="3">
        <v>831.72</v>
      </c>
      <c r="F19" s="3">
        <v>0</v>
      </c>
      <c r="G19" s="3">
        <v>0</v>
      </c>
      <c r="H19" s="3">
        <v>0</v>
      </c>
      <c r="I19" s="3">
        <f t="shared" si="0"/>
        <v>213.82999999999998</v>
      </c>
      <c r="J19" s="7">
        <v>641</v>
      </c>
      <c r="K19" s="7">
        <v>362.83</v>
      </c>
      <c r="L19" s="7">
        <v>720.08</v>
      </c>
      <c r="M19" s="7">
        <v>148.23</v>
      </c>
      <c r="N19" s="8"/>
      <c r="O19">
        <f t="shared" si="2"/>
        <v>2917.69</v>
      </c>
    </row>
    <row r="20" spans="1:15" ht="12.75">
      <c r="A20" s="2" t="s">
        <v>17</v>
      </c>
      <c r="B20" s="3">
        <v>3826</v>
      </c>
      <c r="C20" s="3">
        <v>2557</v>
      </c>
      <c r="D20" s="3">
        <f t="shared" si="1"/>
        <v>15671</v>
      </c>
      <c r="E20" s="3">
        <v>831.72</v>
      </c>
      <c r="F20" s="3">
        <v>0</v>
      </c>
      <c r="G20" s="3">
        <v>0</v>
      </c>
      <c r="H20" s="3">
        <v>0</v>
      </c>
      <c r="I20" s="3">
        <f>96.6+100.48+16.75</f>
        <v>213.82999999999998</v>
      </c>
      <c r="J20" s="3">
        <v>623.46</v>
      </c>
      <c r="K20" s="3">
        <v>329.34</v>
      </c>
      <c r="L20" s="3">
        <v>429.81</v>
      </c>
      <c r="M20" s="3">
        <v>128.43</v>
      </c>
      <c r="N20" s="3"/>
      <c r="O20">
        <f t="shared" si="2"/>
        <v>2556.5899999999997</v>
      </c>
    </row>
    <row r="21" spans="1:15" ht="12.75">
      <c r="A21" s="2" t="s">
        <v>18</v>
      </c>
      <c r="B21" s="3">
        <v>2981</v>
      </c>
      <c r="C21" s="3">
        <v>76191</v>
      </c>
      <c r="D21" s="3">
        <f t="shared" si="1"/>
        <v>-57539</v>
      </c>
      <c r="E21" s="3">
        <v>831.72</v>
      </c>
      <c r="F21" s="3">
        <v>0</v>
      </c>
      <c r="G21" s="3">
        <v>0</v>
      </c>
      <c r="H21" s="3">
        <v>0</v>
      </c>
      <c r="I21" s="3">
        <f>96.6+100.48+16.75</f>
        <v>213.82999999999998</v>
      </c>
      <c r="J21" s="3">
        <v>69871.99</v>
      </c>
      <c r="K21" s="3">
        <v>404.7</v>
      </c>
      <c r="L21" s="3">
        <v>703.33</v>
      </c>
      <c r="M21" s="3">
        <v>4165.08</v>
      </c>
      <c r="N21" s="3"/>
      <c r="O21">
        <f t="shared" si="2"/>
        <v>76190.65000000001</v>
      </c>
    </row>
    <row r="22" spans="1:15" ht="12.75">
      <c r="A22" s="2" t="s">
        <v>20</v>
      </c>
      <c r="B22" s="3">
        <v>4993</v>
      </c>
      <c r="C22" s="3">
        <v>3961</v>
      </c>
      <c r="D22" s="5">
        <f t="shared" si="1"/>
        <v>-56507</v>
      </c>
      <c r="E22" s="3">
        <v>831.72</v>
      </c>
      <c r="F22" s="3">
        <v>0</v>
      </c>
      <c r="G22" s="3">
        <v>262.35</v>
      </c>
      <c r="H22" s="3">
        <v>0</v>
      </c>
      <c r="I22" s="3">
        <f>96.6+100.48+16.75</f>
        <v>213.82999999999998</v>
      </c>
      <c r="J22" s="3">
        <v>499.1</v>
      </c>
      <c r="K22" s="3">
        <v>507.96</v>
      </c>
      <c r="L22" s="3">
        <v>848.46</v>
      </c>
      <c r="M22" s="3">
        <v>205.4</v>
      </c>
      <c r="N22" s="3">
        <v>591.69</v>
      </c>
      <c r="O22">
        <f>E22+F22+G22+H22+I22+J22+K22+L22+M22+N22</f>
        <v>3960.51</v>
      </c>
    </row>
    <row r="23" spans="1:15" ht="12.75">
      <c r="A23" s="6" t="s">
        <v>19</v>
      </c>
      <c r="B23" s="6">
        <f>SUM(B11:B22)</f>
        <v>39454</v>
      </c>
      <c r="C23" s="6">
        <f>SUM(C11:C22)</f>
        <v>108784</v>
      </c>
      <c r="D23" s="6"/>
      <c r="E23" s="6">
        <f aca="true" t="shared" si="3" ref="E23:M23">SUM(E11:E22)</f>
        <v>9980.64</v>
      </c>
      <c r="F23" s="6">
        <f t="shared" si="3"/>
        <v>0</v>
      </c>
      <c r="G23" s="6">
        <f t="shared" si="3"/>
        <v>262.35</v>
      </c>
      <c r="H23" s="6">
        <f t="shared" si="3"/>
        <v>0</v>
      </c>
      <c r="I23" s="6">
        <f t="shared" si="3"/>
        <v>2565.9599999999996</v>
      </c>
      <c r="J23" s="6">
        <f t="shared" si="3"/>
        <v>77164.37000000001</v>
      </c>
      <c r="K23" s="6">
        <f t="shared" si="3"/>
        <v>4633.07</v>
      </c>
      <c r="L23" s="6">
        <f t="shared" si="3"/>
        <v>7761.77</v>
      </c>
      <c r="M23" s="6">
        <f t="shared" si="3"/>
        <v>5822.84</v>
      </c>
      <c r="N23" s="3">
        <f>N22</f>
        <v>591.69</v>
      </c>
      <c r="O23">
        <f>E23+F23+G23+H23+I23+J23+K23+L23+M23+N23</f>
        <v>108782.69000000002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2018-03-26T12:17:04Z</cp:lastPrinted>
  <dcterms:created xsi:type="dcterms:W3CDTF">2012-09-02T06:37:17Z</dcterms:created>
  <dcterms:modified xsi:type="dcterms:W3CDTF">2021-03-25T05:28:05Z</dcterms:modified>
  <cp:category/>
  <cp:version/>
  <cp:contentType/>
  <cp:contentStatus/>
</cp:coreProperties>
</file>