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<sst xmlns="http://schemas.openxmlformats.org/spreadsheetml/2006/main" count="159" uniqueCount="136">
  <si>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</si>
  <si>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</si>
  <si>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</si>
  <si>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</si>
  <si>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</si>
  <si>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</si>
  <si>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</si>
  <si>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</si>
  <si>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</si>
  <si>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</si>
  <si>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</si>
  <si>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</si>
  <si>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</si>
  <si>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</si>
  <si>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</si>
  <si>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</si>
  <si>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</si>
  <si>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</si>
  <si>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</si>
  <si>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</si>
  <si>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</si>
  <si>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</si>
  <si>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</si>
  <si>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</si>
  <si>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</si>
  <si>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</si>
  <si>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</si>
  <si>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</si>
  <si>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</si>
  <si>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</si>
  <si>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</si>
  <si>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</si>
  <si>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</si>
  <si>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</si>
  <si>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</si>
  <si>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</si>
  <si>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</si>
  <si>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</si>
  <si>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</si>
  <si>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</si>
  <si>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</si>
  <si>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</si>
  <si>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</si>
  <si>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</si>
  <si>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</si>
  <si>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</si>
  <si>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</si>
  <si>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</si>
  <si>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</si>
  <si>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</si>
  <si>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</si>
  <si>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</si>
  <si>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</si>
  <si>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</si>
  <si>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</si>
  <si>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</si>
  <si>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</si>
  <si>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</si>
  <si>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</si>
  <si>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</si>
  <si>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</si>
  <si>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</si>
  <si>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</si>
  <si>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</si>
  <si>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</si>
  <si>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</si>
  <si>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</si>
  <si>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</si>
  <si>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</si>
  <si>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</si>
  <si>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</si>
  <si>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</si>
  <si>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</si>
  <si>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</si>
  <si>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</si>
  <si>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</si>
  <si>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</si>
  <si>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</si>
  <si>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</si>
  <si>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</si>
  <si>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</si>
  <si>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</si>
  <si>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</si>
  <si>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</si>
  <si>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</si>
  <si>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</si>
  <si>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</si>
  <si>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</si>
  <si>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</si>
  <si>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</si>
  <si>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</si>
  <si>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</si>
  <si>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</si>
  <si>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</si>
  <si>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</si>
  <si>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</si>
  <si>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</si>
  <si>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</si>
  <si>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</si>
  <si>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</si>
  <si>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</si>
  <si>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</si>
  <si>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</si>
  <si>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</si>
  <si>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</si>
  <si>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</si>
  <si>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</si>
  <si>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</si>
  <si>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</si>
  <si>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</si>
  <si>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</si>
  <si>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</si>
  <si>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</si>
  <si>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</si>
  <si>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</si>
  <si>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</si>
  <si>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</si>
  <si>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</si>
  <si>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</si>
  <si>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</si>
  <si>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</si>
  <si>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</si>
  <si>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</si>
  <si>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</si>
  <si>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</si>
  <si>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</si>
  <si>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</si>
  <si>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</si>
  <si>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</si>
  <si>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</si>
  <si>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</si>
  <si>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</si>
  <si>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</si>
  <si>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февраля</t>
  </si>
  <si>
    <t>за   февраль  2020 г.</t>
  </si>
  <si>
    <t>ост.на 01.03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</si>
</sst>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65" sqref="D65:D77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40">
        <v>2</v>
      </c>
      <c r="K2" s="5" t="s">
        <v>134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29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8">
        <f>L6*126.87*1.302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L7*126.87*1.302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8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 aca="true" t="shared" si="1" ref="M24:M33">L24*126.87*1.302*1.15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t="shared" si="1"/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4863.53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4256.8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0.8752490475025343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4256.8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E33*2.98</f>
        <v>1173.822</v>
      </c>
      <c r="J49" s="19"/>
      <c r="K49" s="42"/>
      <c r="L49" s="24"/>
      <c r="M49" s="24">
        <v>0</v>
      </c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1173.822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224982</v>
      </c>
      <c r="D58">
        <v>229360</v>
      </c>
      <c r="E58">
        <v>393.9</v>
      </c>
      <c r="F58" s="33">
        <f>C58/D58*E58</f>
        <v>386.38127746773625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0.19</v>
      </c>
      <c r="E65" t="s">
        <v>15</v>
      </c>
      <c r="F65" s="10">
        <f>B65*D65</f>
        <v>74.841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461.22227746773626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0.23</v>
      </c>
      <c r="E70" t="s">
        <v>15</v>
      </c>
      <c r="F70" s="10">
        <f>B70*D70</f>
        <v>90.597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1</v>
      </c>
      <c r="E73" t="s">
        <v>15</v>
      </c>
      <c r="F73" s="10">
        <f>B73*D73</f>
        <v>393.9</v>
      </c>
    </row>
    <row r="74" spans="1:6" ht="12.75">
      <c r="A74" s="4" t="s">
        <v>30</v>
      </c>
      <c r="F74" s="30">
        <f>F70+F73</f>
        <v>484.49699999999996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2.23</v>
      </c>
      <c r="E77" t="s">
        <v>15</v>
      </c>
      <c r="F77" s="10">
        <f>B77*D77</f>
        <v>878.3969999999999</v>
      </c>
    </row>
    <row r="78" spans="1:6" ht="12.75">
      <c r="A78" s="4" t="s">
        <v>33</v>
      </c>
      <c r="F78" s="30">
        <f>SUM(F77)</f>
        <v>878.3969999999999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2997.938277467736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173.8804200931287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161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v>165.95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3.5">
      <c r="A85" s="11" t="s">
        <v>36</v>
      </c>
      <c r="B85" s="11"/>
      <c r="C85" s="45"/>
      <c r="D85" s="11"/>
      <c r="E85" s="11"/>
      <c r="F85" s="43">
        <f>F80+F81+F82+F83+F84</f>
        <v>3498.7686975608644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43862</v>
      </c>
      <c r="C87" s="38">
        <v>-167531</v>
      </c>
      <c r="D87" s="44">
        <f>F44</f>
        <v>4256.8</v>
      </c>
      <c r="E87" s="46">
        <f>F85</f>
        <v>3498.7686975608644</v>
      </c>
      <c r="F87" s="47">
        <f>C87+D87-E87</f>
        <v>-166772.96869756086</v>
      </c>
    </row>
    <row r="89" spans="1:6" ht="13.5" thickBot="1">
      <c r="A89" t="s">
        <v>112</v>
      </c>
      <c r="C89" s="50">
        <v>43862</v>
      </c>
      <c r="D89" s="40" t="s">
        <v>113</v>
      </c>
      <c r="E89" s="50">
        <v>43890</v>
      </c>
      <c r="F89" t="s">
        <v>114</v>
      </c>
    </row>
    <row r="90" spans="1:7" ht="13.5" thickBot="1">
      <c r="A90" t="s">
        <v>115</v>
      </c>
      <c r="F90" s="47">
        <f>E87</f>
        <v>3498.7686975608644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2017-08-21T12:49:35Z</cp:lastPrinted>
  <dcterms:created xsi:type="dcterms:W3CDTF">2008-08-18T07:30:19Z</dcterms:created>
  <dcterms:modified xsi:type="dcterms:W3CDTF">2020-05-13T12:32:51Z</dcterms:modified>
  <cp:category/>
  <cp:version/>
  <cp:contentType/>
  <cp:contentStatus/>
</cp:coreProperties>
</file>