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<sst xmlns="http://schemas.openxmlformats.org/spreadsheetml/2006/main" count="160" uniqueCount="137">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</sst>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F50" sqref="F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1">
        <f t="shared" si="0"/>
        <v>2145.94397892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24.78</v>
      </c>
      <c r="M20" s="34">
        <f>SUM(M6:M19)</f>
        <v>5167.783459440001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189.4</v>
      </c>
      <c r="M24" s="33">
        <f>L24*160.174*1.302*1.15</f>
        <v>45423.52361988</v>
      </c>
    </row>
    <row r="25" spans="1:13" ht="12.75">
      <c r="A25" t="s">
        <v>106</v>
      </c>
      <c r="J25" s="20">
        <v>2</v>
      </c>
      <c r="K25" s="20" t="s">
        <v>136</v>
      </c>
      <c r="L25" s="25">
        <v>3.12</v>
      </c>
      <c r="M25" s="33">
        <f aca="true" t="shared" si="1" ref="M25:M35">L25*160.174*1.302*1.15</f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192.52</v>
      </c>
      <c r="M36" s="35">
        <f>SUM(M24:M35)</f>
        <v>46171.788634104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48896.68</v>
      </c>
      <c r="J40" s="45">
        <v>1</v>
      </c>
      <c r="K40" s="43"/>
      <c r="L40" s="23"/>
      <c r="M40" s="59"/>
    </row>
    <row r="41" spans="1:13" ht="12.75">
      <c r="A41" t="s">
        <v>7</v>
      </c>
      <c r="F41" s="5">
        <v>53052.6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1.0849939096069507</v>
      </c>
      <c r="J42" s="45">
        <v>3</v>
      </c>
      <c r="K42" s="43"/>
      <c r="L42" s="23"/>
      <c r="M42" s="59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(99.9+232.9+107.7+37.5+174.78+57.6)*12.81+(250+250+400)</f>
        <v>9999.9678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63052.5678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8045*1.302</f>
        <v>10474.59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2">
        <v>0</v>
      </c>
      <c r="F51" s="63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13182.75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643.35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294051</v>
      </c>
      <c r="D58">
        <v>224780.8</v>
      </c>
      <c r="E58">
        <v>3670.7</v>
      </c>
      <c r="F58" s="36">
        <f>C58/D58*E58</f>
        <v>4801.891468043534</v>
      </c>
      <c r="J58" s="20"/>
      <c r="K58" s="20"/>
      <c r="L58" s="31" t="s">
        <v>65</v>
      </c>
      <c r="M58" s="28">
        <f>SUM(M40:M57)</f>
        <v>0</v>
      </c>
    </row>
    <row r="59" spans="1:6" ht="12.75">
      <c r="A59" t="s">
        <v>20</v>
      </c>
      <c r="F59" s="36">
        <f>M20</f>
        <v>5167.783459440001</v>
      </c>
    </row>
    <row r="60" spans="1:6" ht="12.75">
      <c r="A60" t="s">
        <v>21</v>
      </c>
      <c r="F60" s="11">
        <f>M36</f>
        <v>46171.788634104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M58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0.31</v>
      </c>
      <c r="E65" t="s">
        <v>14</v>
      </c>
      <c r="F65" s="11">
        <f>B65*D65</f>
        <v>1137.917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57279.38056158753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1.32</v>
      </c>
      <c r="E73" t="s">
        <v>14</v>
      </c>
      <c r="F73" s="5">
        <f>B73*D73</f>
        <v>4845.324</v>
      </c>
    </row>
    <row r="74" spans="1:6" ht="12.75">
      <c r="A74" s="10" t="s">
        <v>29</v>
      </c>
      <c r="F74" s="8">
        <f>F70+F73</f>
        <v>5726.2919999999995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2.45</v>
      </c>
      <c r="E77" t="s">
        <v>14</v>
      </c>
      <c r="F77" s="11">
        <f>B77*D77</f>
        <v>8993.215</v>
      </c>
    </row>
    <row r="78" spans="1:6" ht="12.75">
      <c r="A78" s="64" t="s">
        <v>31</v>
      </c>
      <c r="B78" s="57"/>
      <c r="C78" s="57"/>
      <c r="D78" s="57"/>
      <c r="E78" s="57"/>
      <c r="F78" s="65">
        <f>SUM(F77)</f>
        <v>8993.215</v>
      </c>
    </row>
    <row r="79" spans="1:6" ht="12.75">
      <c r="A79" s="64" t="s">
        <v>78</v>
      </c>
      <c r="B79" s="57"/>
      <c r="C79" s="57"/>
      <c r="D79" s="66">
        <v>0</v>
      </c>
      <c r="E79" s="57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85824.98756158754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4977.849278572076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93681.7368401596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43983</v>
      </c>
      <c r="C87" s="42">
        <v>413976</v>
      </c>
      <c r="D87" s="48">
        <f>F44</f>
        <v>63052.5678</v>
      </c>
      <c r="E87" s="48">
        <f>F85</f>
        <v>93681.7368401596</v>
      </c>
      <c r="F87" s="49">
        <f>C87+D87-E87</f>
        <v>383346.83095984044</v>
      </c>
    </row>
    <row r="89" spans="1:6" ht="13.5" thickBot="1">
      <c r="A89" t="s">
        <v>111</v>
      </c>
      <c r="C89" s="53">
        <v>43983</v>
      </c>
      <c r="D89" s="8" t="s">
        <v>112</v>
      </c>
      <c r="E89" s="53">
        <v>44012</v>
      </c>
      <c r="F89" t="s">
        <v>113</v>
      </c>
    </row>
    <row r="90" spans="1:7" ht="13.5" thickBot="1">
      <c r="A90" t="s">
        <v>114</v>
      </c>
      <c r="F90" s="54">
        <f>E87</f>
        <v>93681.7368401596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2017-08-21T12:45:18Z</cp:lastPrinted>
  <dcterms:created xsi:type="dcterms:W3CDTF">2008-08-18T07:30:19Z</dcterms:created>
  <dcterms:modified xsi:type="dcterms:W3CDTF">2020-09-12T15:42:25Z</dcterms:modified>
  <cp:category/>
  <cp:version/>
  <cp:contentType/>
  <cp:contentStatus/>
</cp:coreProperties>
</file>