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<sst xmlns="http://schemas.openxmlformats.org/spreadsheetml/2006/main" count="160" uniqueCount="137">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</sst>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50" sqref="F50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688.2036084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2">
        <f>SUM(M6:M19)</f>
        <v>4556.742073800001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83.2</v>
      </c>
      <c r="M24" s="31">
        <f>L24*160.174*1.302*1.15</f>
        <v>19953.733712639998</v>
      </c>
    </row>
    <row r="25" spans="1:13" ht="12.75">
      <c r="A25" t="s">
        <v>106</v>
      </c>
      <c r="J25" s="20">
        <v>2</v>
      </c>
      <c r="K25" s="20" t="s">
        <v>136</v>
      </c>
      <c r="L25" s="46">
        <v>3.12</v>
      </c>
      <c r="M25" s="31">
        <f aca="true" t="shared" si="1" ref="M25:M37">L25*160.174*1.302*1.15</f>
        <v>748.265014224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86.32000000000001</v>
      </c>
      <c r="M38" s="32">
        <f>SUM(M24:M37)</f>
        <v>20701.998726863996</v>
      </c>
    </row>
    <row r="39" ht="12.75">
      <c r="K39" s="1" t="s">
        <v>62</v>
      </c>
    </row>
    <row r="40" spans="1:13" ht="12.75">
      <c r="A40" s="2" t="s">
        <v>6</v>
      </c>
      <c r="F40" s="11">
        <v>38657.52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35247.08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0.9117780964738557</v>
      </c>
      <c r="J42" s="20">
        <v>1</v>
      </c>
      <c r="K42" s="20"/>
      <c r="L42" s="25"/>
      <c r="M42" s="25"/>
    </row>
    <row r="43" spans="1:13" ht="12.75">
      <c r="A43" t="s">
        <v>126</v>
      </c>
      <c r="E43" s="53"/>
      <c r="F43" s="11">
        <f>250+400+250+(27.3*13.65)</f>
        <v>1272.645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36519.725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6558*1.302</f>
        <v>8538.516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1664*1.302</f>
        <v>2166.5280000000002</v>
      </c>
      <c r="J50" s="20">
        <v>9</v>
      </c>
      <c r="K50" s="20"/>
      <c r="L50" s="23"/>
      <c r="M50" s="23"/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10705.044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0.5</v>
      </c>
      <c r="E55" t="s">
        <v>14</v>
      </c>
      <c r="F55" s="11">
        <f>B55*D55</f>
        <v>412.05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412.05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47">
        <v>294051</v>
      </c>
      <c r="D58">
        <v>224780.8</v>
      </c>
      <c r="E58">
        <v>3141.3</v>
      </c>
      <c r="F58" s="36">
        <f>C58/D58*E58</f>
        <v>4109.347445600337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4556.742073800001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19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/>
      <c r="K61" s="20"/>
      <c r="L61" s="34" t="s">
        <v>65</v>
      </c>
      <c r="M61" s="35">
        <f>SUM(M42:M60)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4"/>
      <c r="B65" s="54">
        <v>3141.3</v>
      </c>
      <c r="C65" s="54" t="s">
        <v>13</v>
      </c>
      <c r="D65" s="55">
        <v>0.31</v>
      </c>
      <c r="E65" s="54" t="s">
        <v>14</v>
      </c>
      <c r="F65" s="55">
        <f>B65*D65</f>
        <v>973.803</v>
      </c>
    </row>
    <row r="66" spans="1:6" ht="12.75">
      <c r="A66" s="54" t="s">
        <v>78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10421.09251940034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1.32</v>
      </c>
      <c r="E73" t="s">
        <v>14</v>
      </c>
      <c r="F73" s="11">
        <f>B73*D73</f>
        <v>4146.5160000000005</v>
      </c>
    </row>
    <row r="74" spans="1:6" ht="12.75">
      <c r="A74" s="4" t="s">
        <v>29</v>
      </c>
      <c r="F74" s="33">
        <f>F70+F73</f>
        <v>4900.428000000001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2.45</v>
      </c>
      <c r="E77" t="s">
        <v>14</v>
      </c>
      <c r="F77" s="5">
        <f>B77*D77</f>
        <v>7696.185000000001</v>
      </c>
    </row>
    <row r="78" spans="1:6" ht="12.75">
      <c r="A78" s="4" t="s">
        <v>32</v>
      </c>
      <c r="F78" s="33">
        <f>SUM(F77)</f>
        <v>7696.185000000001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34134.799519400345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1979.8183721252199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1913.6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375.35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569.87+122.71</f>
        <v>692.58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39096.147891525565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43983</v>
      </c>
      <c r="C87" s="41">
        <v>78886</v>
      </c>
      <c r="D87" s="44">
        <f>F44</f>
        <v>36519.725</v>
      </c>
      <c r="E87" s="44">
        <f>F85</f>
        <v>39096.147891525565</v>
      </c>
      <c r="F87" s="45">
        <f>C87+D87-E87</f>
        <v>76309.57710847445</v>
      </c>
    </row>
    <row r="89" spans="1:6" ht="13.5" thickBot="1">
      <c r="A89" t="s">
        <v>111</v>
      </c>
      <c r="C89" s="49">
        <v>43983</v>
      </c>
      <c r="D89" s="8" t="s">
        <v>112</v>
      </c>
      <c r="E89" s="49">
        <v>44012</v>
      </c>
      <c r="F89" t="s">
        <v>113</v>
      </c>
    </row>
    <row r="90" spans="1:7" ht="13.5" thickBot="1">
      <c r="A90" t="s">
        <v>114</v>
      </c>
      <c r="F90" s="50">
        <f>E87</f>
        <v>39096.147891525565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2017-08-21T12:45:57Z</cp:lastPrinted>
  <dcterms:created xsi:type="dcterms:W3CDTF">2008-08-18T07:30:19Z</dcterms:created>
  <dcterms:modified xsi:type="dcterms:W3CDTF">2020-09-06T16:54:47Z</dcterms:modified>
  <cp:category/>
  <cp:version/>
  <cp:contentType/>
  <cp:contentStatus/>
</cp:coreProperties>
</file>