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<sst xmlns="http://schemas.openxmlformats.org/spreadsheetml/2006/main" count="30" uniqueCount="30">
  <si>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</si>
  <si>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</si>
  <si>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</si>
  <si>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</si>
  <si>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</si>
  <si>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</si>
  <si>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</si>
  <si>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</si>
  <si>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</si>
  <si>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</si>
  <si>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</si>
  <si>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</si>
  <si>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</si>
  <si>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</si>
  <si>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</si>
  <si>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</si>
  <si>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</si>
  <si>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</si>
  <si>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</si>
  <si>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</si>
  <si>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</si>
  <si>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</si>
  <si>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</si>
  <si>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</si>
  <si>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</si>
  <si>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</si>
  <si>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</si>
  <si>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</si>
  <si>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2020 год по ул. Забайкальская д.8</t>
  </si>
  <si>
    <t>на 01.01.20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</si>
</sst>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E21" sqref="E21:E22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25390625" style="0" customWidth="1"/>
    <col min="7" max="7" width="8.00390625" style="0" customWidth="1"/>
    <col min="8" max="8" width="10.25390625" style="0" customWidth="1"/>
    <col min="9" max="9" width="10.375" style="0" customWidth="1"/>
  </cols>
  <sheetData>
    <row r="2" spans="3:10" ht="12.75">
      <c r="C2" s="1"/>
      <c r="D2" s="1" t="s">
        <v>28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9" t="s">
        <v>22</v>
      </c>
      <c r="B6" s="12" t="s">
        <v>0</v>
      </c>
      <c r="C6" s="12" t="s">
        <v>1</v>
      </c>
      <c r="D6" s="12" t="s">
        <v>2</v>
      </c>
      <c r="E6" s="18" t="s">
        <v>7</v>
      </c>
      <c r="F6" s="19"/>
      <c r="G6" s="20"/>
      <c r="H6" s="8"/>
      <c r="I6" s="15" t="s">
        <v>26</v>
      </c>
      <c r="J6" s="15" t="s">
        <v>6</v>
      </c>
      <c r="K6" s="15" t="s">
        <v>8</v>
      </c>
      <c r="L6" s="15" t="s">
        <v>9</v>
      </c>
      <c r="M6" s="15" t="s">
        <v>23</v>
      </c>
      <c r="N6" s="29" t="s">
        <v>27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21</v>
      </c>
      <c r="H7" s="21" t="s">
        <v>5</v>
      </c>
      <c r="I7" s="27"/>
      <c r="J7" s="16"/>
      <c r="K7" s="16"/>
      <c r="L7" s="16"/>
      <c r="M7" s="16"/>
      <c r="N7" s="30"/>
    </row>
    <row r="8" spans="1:14" ht="12.75">
      <c r="A8" s="10"/>
      <c r="B8" s="13"/>
      <c r="C8" s="13"/>
      <c r="D8" s="13"/>
      <c r="E8" s="22"/>
      <c r="F8" s="22"/>
      <c r="G8" s="25"/>
      <c r="H8" s="22"/>
      <c r="I8" s="27"/>
      <c r="J8" s="16"/>
      <c r="K8" s="16"/>
      <c r="L8" s="16"/>
      <c r="M8" s="16"/>
      <c r="N8" s="30"/>
    </row>
    <row r="9" spans="1:14" ht="12.75">
      <c r="A9" s="11"/>
      <c r="B9" s="14"/>
      <c r="C9" s="14"/>
      <c r="D9" s="14"/>
      <c r="E9" s="23"/>
      <c r="F9" s="23"/>
      <c r="G9" s="26"/>
      <c r="H9" s="23"/>
      <c r="I9" s="28"/>
      <c r="J9" s="17"/>
      <c r="K9" s="17"/>
      <c r="L9" s="17"/>
      <c r="M9" s="17"/>
      <c r="N9" s="30"/>
    </row>
    <row r="10" spans="1:14" ht="12.75">
      <c r="A10" s="2" t="s">
        <v>29</v>
      </c>
      <c r="B10" s="3"/>
      <c r="C10" s="3"/>
      <c r="D10" s="3">
        <v>-617777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22092</v>
      </c>
      <c r="C11" s="3">
        <v>21739</v>
      </c>
      <c r="D11" s="3">
        <f>D10+B11-C11</f>
        <v>-617424</v>
      </c>
      <c r="E11" s="3">
        <v>4468.46</v>
      </c>
      <c r="F11" s="3">
        <v>1302</v>
      </c>
      <c r="G11" s="3">
        <v>0</v>
      </c>
      <c r="H11" s="3">
        <v>0</v>
      </c>
      <c r="I11" s="3">
        <f aca="true" t="shared" si="0" ref="I11:I19">1071.8+183.99</f>
        <v>1255.79</v>
      </c>
      <c r="J11" s="3">
        <v>6929.88</v>
      </c>
      <c r="K11" s="3">
        <v>2573.93</v>
      </c>
      <c r="L11" s="3">
        <v>4085.6</v>
      </c>
      <c r="M11" s="3">
        <v>1122.87</v>
      </c>
      <c r="N11" s="3"/>
      <c r="O11">
        <f>E11+F11+G11+H11+I11+J11+K11+L11+M11</f>
        <v>21738.53</v>
      </c>
    </row>
    <row r="12" spans="1:15" ht="12.75">
      <c r="A12" s="2" t="s">
        <v>11</v>
      </c>
      <c r="B12" s="3">
        <v>27799</v>
      </c>
      <c r="C12" s="3">
        <v>20375</v>
      </c>
      <c r="D12" s="3">
        <f aca="true" t="shared" si="1" ref="D12:D22">D11+B12-C12</f>
        <v>-610000</v>
      </c>
      <c r="E12" s="3">
        <v>4647.2</v>
      </c>
      <c r="F12" s="3">
        <v>1354.08</v>
      </c>
      <c r="G12" s="3">
        <v>0</v>
      </c>
      <c r="H12" s="3">
        <v>0</v>
      </c>
      <c r="I12" s="3">
        <f t="shared" si="0"/>
        <v>1255.79</v>
      </c>
      <c r="J12" s="3">
        <v>5002.02</v>
      </c>
      <c r="K12" s="3">
        <v>2512.64</v>
      </c>
      <c r="L12" s="3">
        <v>4555.44</v>
      </c>
      <c r="M12" s="3">
        <v>1048.14</v>
      </c>
      <c r="N12" s="3"/>
      <c r="O12">
        <f aca="true" t="shared" si="2" ref="O12:O23">E12+F12+G12+H12+I12+J12+K12+L12+M12</f>
        <v>20375.309999999998</v>
      </c>
    </row>
    <row r="13" spans="1:15" ht="12.75">
      <c r="A13" s="2" t="s">
        <v>12</v>
      </c>
      <c r="B13" s="3">
        <v>26496</v>
      </c>
      <c r="C13" s="3">
        <v>20970</v>
      </c>
      <c r="D13" s="3">
        <f t="shared" si="1"/>
        <v>-604474</v>
      </c>
      <c r="E13" s="3">
        <v>5081.2</v>
      </c>
      <c r="F13" s="3">
        <v>1354.08</v>
      </c>
      <c r="G13" s="3">
        <v>0</v>
      </c>
      <c r="H13" s="3">
        <v>320</v>
      </c>
      <c r="I13" s="3">
        <f t="shared" si="0"/>
        <v>1255.79</v>
      </c>
      <c r="J13" s="3">
        <v>3523.22</v>
      </c>
      <c r="K13" s="3">
        <v>2819.06</v>
      </c>
      <c r="L13" s="3">
        <v>5535.99</v>
      </c>
      <c r="M13" s="3">
        <v>1080.75</v>
      </c>
      <c r="N13" s="3"/>
      <c r="O13">
        <f t="shared" si="2"/>
        <v>20970.089999999997</v>
      </c>
    </row>
    <row r="14" spans="1:15" ht="12.75">
      <c r="A14" s="2" t="s">
        <v>13</v>
      </c>
      <c r="B14" s="3">
        <v>25866</v>
      </c>
      <c r="C14" s="3">
        <v>19655</v>
      </c>
      <c r="D14" s="3">
        <f t="shared" si="1"/>
        <v>-598263</v>
      </c>
      <c r="E14" s="3">
        <v>4647.2</v>
      </c>
      <c r="F14" s="3">
        <v>1354.08</v>
      </c>
      <c r="G14" s="3">
        <v>0</v>
      </c>
      <c r="H14" s="3">
        <v>0</v>
      </c>
      <c r="I14" s="3">
        <f t="shared" si="0"/>
        <v>1255.79</v>
      </c>
      <c r="J14" s="3">
        <v>4954.9</v>
      </c>
      <c r="K14" s="3">
        <v>2430.93</v>
      </c>
      <c r="L14" s="3">
        <v>4003.89</v>
      </c>
      <c r="M14" s="3">
        <v>1008.68</v>
      </c>
      <c r="N14" s="3"/>
      <c r="O14">
        <f t="shared" si="2"/>
        <v>19655.47</v>
      </c>
    </row>
    <row r="15" spans="1:15" ht="12.75">
      <c r="A15" s="2" t="s">
        <v>24</v>
      </c>
      <c r="B15" s="3">
        <v>27229</v>
      </c>
      <c r="C15" s="3">
        <v>23736</v>
      </c>
      <c r="D15" s="3">
        <f t="shared" si="1"/>
        <v>-594770</v>
      </c>
      <c r="E15" s="3">
        <v>5515.21</v>
      </c>
      <c r="F15" s="3">
        <v>1354.08</v>
      </c>
      <c r="G15" s="3">
        <v>0</v>
      </c>
      <c r="H15" s="3">
        <v>0</v>
      </c>
      <c r="I15" s="3">
        <f t="shared" si="0"/>
        <v>1255.79</v>
      </c>
      <c r="J15" s="3">
        <v>7003.78</v>
      </c>
      <c r="K15" s="3">
        <v>2880.35</v>
      </c>
      <c r="L15" s="3">
        <v>4494.16</v>
      </c>
      <c r="M15" s="3">
        <v>1232.36</v>
      </c>
      <c r="N15" s="3"/>
      <c r="O15">
        <f t="shared" si="2"/>
        <v>23735.73</v>
      </c>
    </row>
    <row r="16" spans="1:15" ht="12.75">
      <c r="A16" s="2" t="s">
        <v>25</v>
      </c>
      <c r="B16" s="3">
        <v>26378</v>
      </c>
      <c r="C16" s="3">
        <v>38859</v>
      </c>
      <c r="D16" s="3">
        <f t="shared" si="1"/>
        <v>-607251</v>
      </c>
      <c r="E16" s="3">
        <v>8306.16</v>
      </c>
      <c r="F16" s="3">
        <v>1354.08</v>
      </c>
      <c r="G16" s="3">
        <v>0</v>
      </c>
      <c r="H16" s="3">
        <v>320</v>
      </c>
      <c r="I16" s="3">
        <f t="shared" si="0"/>
        <v>1255.79</v>
      </c>
      <c r="J16" s="3">
        <v>17370.39</v>
      </c>
      <c r="K16" s="3">
        <v>3186.77</v>
      </c>
      <c r="L16" s="3">
        <v>5004.86</v>
      </c>
      <c r="M16" s="3">
        <v>2061.45</v>
      </c>
      <c r="N16" s="3"/>
      <c r="O16">
        <f t="shared" si="2"/>
        <v>38859.49999999999</v>
      </c>
    </row>
    <row r="17" spans="1:15" ht="12.75">
      <c r="A17" s="2" t="s">
        <v>14</v>
      </c>
      <c r="B17" s="3">
        <v>25391</v>
      </c>
      <c r="C17" s="3">
        <v>38149</v>
      </c>
      <c r="D17" s="3">
        <f t="shared" si="1"/>
        <v>-620009</v>
      </c>
      <c r="E17" s="3">
        <v>3976.74</v>
      </c>
      <c r="F17" s="3">
        <v>1354.08</v>
      </c>
      <c r="G17" s="3">
        <v>0</v>
      </c>
      <c r="H17" s="3">
        <v>0</v>
      </c>
      <c r="I17" s="3">
        <f t="shared" si="0"/>
        <v>1255.79</v>
      </c>
      <c r="J17" s="3">
        <v>22430.92</v>
      </c>
      <c r="K17" s="3">
        <v>2819.06</v>
      </c>
      <c r="L17" s="7">
        <v>4289.88</v>
      </c>
      <c r="M17" s="3">
        <v>2022.5</v>
      </c>
      <c r="N17" s="3"/>
      <c r="O17">
        <f t="shared" si="2"/>
        <v>38148.97</v>
      </c>
    </row>
    <row r="18" spans="1:15" ht="12.75">
      <c r="A18" s="2" t="s">
        <v>15</v>
      </c>
      <c r="B18" s="3">
        <v>24897</v>
      </c>
      <c r="C18" s="7">
        <v>47273</v>
      </c>
      <c r="D18" s="3">
        <f t="shared" si="1"/>
        <v>-642385</v>
      </c>
      <c r="E18" s="3">
        <v>5434.91</v>
      </c>
      <c r="F18" s="3">
        <v>1354.08</v>
      </c>
      <c r="G18" s="3">
        <v>0</v>
      </c>
      <c r="H18" s="3">
        <v>0</v>
      </c>
      <c r="I18" s="3">
        <f t="shared" si="0"/>
        <v>1255.79</v>
      </c>
      <c r="J18" s="7">
        <v>28698.03</v>
      </c>
      <c r="K18" s="7">
        <v>2941.63</v>
      </c>
      <c r="L18" s="7">
        <v>5066.14</v>
      </c>
      <c r="M18" s="7">
        <v>2522.7</v>
      </c>
      <c r="N18" s="7"/>
      <c r="O18">
        <f t="shared" si="2"/>
        <v>47273.27999999999</v>
      </c>
    </row>
    <row r="19" spans="1:15" ht="12.75">
      <c r="A19" s="2" t="s">
        <v>16</v>
      </c>
      <c r="B19" s="3">
        <v>27152</v>
      </c>
      <c r="C19" s="7">
        <v>38091</v>
      </c>
      <c r="D19" s="3">
        <f t="shared" si="1"/>
        <v>-653324</v>
      </c>
      <c r="E19" s="3">
        <v>4647.2</v>
      </c>
      <c r="F19" s="3">
        <v>1354.08</v>
      </c>
      <c r="G19" s="3">
        <v>0</v>
      </c>
      <c r="H19" s="7">
        <v>320</v>
      </c>
      <c r="I19" s="3">
        <f t="shared" si="0"/>
        <v>1255.79</v>
      </c>
      <c r="J19" s="7">
        <v>20568.27</v>
      </c>
      <c r="K19" s="7">
        <v>2655.64</v>
      </c>
      <c r="L19" s="7">
        <v>5270.42</v>
      </c>
      <c r="M19" s="7">
        <v>2019.31</v>
      </c>
      <c r="N19" s="7"/>
      <c r="O19">
        <f t="shared" si="2"/>
        <v>38090.71</v>
      </c>
    </row>
    <row r="20" spans="1:15" ht="12.75">
      <c r="A20" s="2" t="s">
        <v>17</v>
      </c>
      <c r="B20" s="3">
        <v>23520</v>
      </c>
      <c r="C20" s="3">
        <v>38220</v>
      </c>
      <c r="D20" s="3">
        <f t="shared" si="1"/>
        <v>-668024</v>
      </c>
      <c r="E20" s="3">
        <v>4647.2</v>
      </c>
      <c r="F20" s="3">
        <v>1354.08</v>
      </c>
      <c r="G20" s="3">
        <v>0</v>
      </c>
      <c r="H20" s="3">
        <v>0</v>
      </c>
      <c r="I20" s="3">
        <f>1071.8+183.99</f>
        <v>1255.79</v>
      </c>
      <c r="J20" s="3">
        <v>23380.2</v>
      </c>
      <c r="K20" s="3">
        <v>2410.5</v>
      </c>
      <c r="L20" s="3">
        <v>3145.91</v>
      </c>
      <c r="M20" s="3">
        <v>2026.4</v>
      </c>
      <c r="N20" s="3"/>
      <c r="O20">
        <f t="shared" si="2"/>
        <v>38220.08000000001</v>
      </c>
    </row>
    <row r="21" spans="1:15" ht="12.75">
      <c r="A21" s="2" t="s">
        <v>18</v>
      </c>
      <c r="B21" s="3">
        <v>29482</v>
      </c>
      <c r="C21" s="3">
        <v>43381</v>
      </c>
      <c r="D21" s="3">
        <f t="shared" si="1"/>
        <v>-681923</v>
      </c>
      <c r="E21" s="3">
        <v>4647.2</v>
      </c>
      <c r="F21" s="3">
        <v>1354.08</v>
      </c>
      <c r="G21" s="3">
        <v>0</v>
      </c>
      <c r="H21" s="3">
        <v>0</v>
      </c>
      <c r="I21" s="3">
        <f>1071.8+183.99</f>
        <v>1255.79</v>
      </c>
      <c r="J21" s="3">
        <v>25704.85</v>
      </c>
      <c r="K21" s="3">
        <v>2962.06</v>
      </c>
      <c r="L21" s="3">
        <v>5147.86</v>
      </c>
      <c r="M21" s="3">
        <v>2309.33</v>
      </c>
      <c r="N21" s="3"/>
      <c r="O21">
        <f t="shared" si="2"/>
        <v>43381.17</v>
      </c>
    </row>
    <row r="22" spans="1:15" ht="12.75">
      <c r="A22" s="2" t="s">
        <v>20</v>
      </c>
      <c r="B22" s="3">
        <v>29778</v>
      </c>
      <c r="C22" s="3">
        <v>49084</v>
      </c>
      <c r="D22" s="5">
        <f t="shared" si="1"/>
        <v>-701229</v>
      </c>
      <c r="E22" s="3">
        <v>4647.2</v>
      </c>
      <c r="F22" s="3">
        <v>1354.08</v>
      </c>
      <c r="G22" s="3">
        <v>1920.23</v>
      </c>
      <c r="H22" s="3">
        <v>320</v>
      </c>
      <c r="I22" s="3">
        <f>1071.8+183.99</f>
        <v>1255.79</v>
      </c>
      <c r="J22" s="3">
        <v>22705.95</v>
      </c>
      <c r="K22" s="3">
        <v>3717.9</v>
      </c>
      <c r="L22" s="3">
        <v>6210.11</v>
      </c>
      <c r="M22" s="3">
        <v>2621.96</v>
      </c>
      <c r="N22" s="3">
        <v>4330.74</v>
      </c>
      <c r="O22">
        <f>E22+F22+G22+H22+I22+J22+K22+L22+M22+N22</f>
        <v>49083.96</v>
      </c>
    </row>
    <row r="23" spans="1:15" ht="12.75">
      <c r="A23" s="6" t="s">
        <v>19</v>
      </c>
      <c r="B23" s="6">
        <f>SUM(B11:B22)</f>
        <v>316080</v>
      </c>
      <c r="C23" s="6">
        <f>SUM(C11:C22)</f>
        <v>399532</v>
      </c>
      <c r="D23" s="6"/>
      <c r="E23" s="6">
        <f aca="true" t="shared" si="3" ref="E23:M23">SUM(E11:E22)</f>
        <v>60665.87999999999</v>
      </c>
      <c r="F23" s="6">
        <f t="shared" si="3"/>
        <v>16196.88</v>
      </c>
      <c r="G23" s="6">
        <f t="shared" si="3"/>
        <v>1920.23</v>
      </c>
      <c r="H23" s="6">
        <f t="shared" si="3"/>
        <v>1280</v>
      </c>
      <c r="I23" s="6">
        <f t="shared" si="3"/>
        <v>15069.480000000003</v>
      </c>
      <c r="J23" s="6">
        <f t="shared" si="3"/>
        <v>188272.41000000003</v>
      </c>
      <c r="K23" s="6">
        <f t="shared" si="3"/>
        <v>33910.47</v>
      </c>
      <c r="L23" s="6">
        <f t="shared" si="3"/>
        <v>56810.259999999995</v>
      </c>
      <c r="M23" s="6">
        <f t="shared" si="3"/>
        <v>21076.449999999997</v>
      </c>
      <c r="N23" s="3">
        <f>N22</f>
        <v>4330.74</v>
      </c>
      <c r="O23">
        <f>E23+F23+G23+H23+I23+J23+K23+L23+M23+N23</f>
        <v>399532.8</v>
      </c>
    </row>
  </sheetData>
  <sheetProtection/>
  <mergeCells count="15">
    <mergeCell ref="L6:L9"/>
    <mergeCell ref="M6:M9"/>
    <mergeCell ref="H7:H9"/>
    <mergeCell ref="I6:I9"/>
    <mergeCell ref="J6:J9"/>
    <mergeCell ref="N6:N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2018-03-26T11:03:17Z</cp:lastPrinted>
  <dcterms:created xsi:type="dcterms:W3CDTF">2012-09-02T06:37:17Z</dcterms:created>
  <dcterms:modified xsi:type="dcterms:W3CDTF">2021-03-25T05:45:05Z</dcterms:modified>
  <cp:category/>
  <cp:version/>
  <cp:contentType/>
  <cp:contentStatus/>
</cp:coreProperties>
</file>