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<sst xmlns="http://schemas.openxmlformats.org/spreadsheetml/2006/main" count="157" uniqueCount="137">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</sst>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11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1668.3723840000002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9.94</v>
      </c>
      <c r="M20" s="34">
        <f>SUM(M6:M19)</f>
        <v>2072.9526871200005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/>
      <c r="L24" s="46"/>
      <c r="M24" s="33">
        <f>L24*126.87*1.302*1.15</f>
        <v>0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38953.21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25574.55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0.6565453784168237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33286.182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745.6*1.302</f>
        <v>970.7712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2080*1.302</f>
        <v>2708.1600000000003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3678.9312000000004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7">
        <v>294051</v>
      </c>
      <c r="D58">
        <v>224780.8</v>
      </c>
      <c r="E58">
        <v>2844.4</v>
      </c>
      <c r="F58" s="35">
        <f>C58/D58*E58</f>
        <v>3720.9524318803033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2072.9526871200005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0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0*600*1.302</f>
        <v>0</v>
      </c>
      <c r="J61" s="20"/>
      <c r="K61" s="20"/>
      <c r="L61" s="31" t="s">
        <v>64</v>
      </c>
      <c r="M61" s="28">
        <f>SUM(M40:M60)</f>
        <v>0</v>
      </c>
    </row>
    <row r="62" spans="1:6" ht="12.75">
      <c r="A62" t="s">
        <v>22</v>
      </c>
      <c r="F62" s="5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0.28</v>
      </c>
      <c r="E65" t="s">
        <v>14</v>
      </c>
      <c r="F65" s="11">
        <f>B65*D65</f>
        <v>796.4320000000001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6590.337119000304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0.24</v>
      </c>
      <c r="E70" t="s">
        <v>14</v>
      </c>
      <c r="F70" s="11">
        <f>B70*D70</f>
        <v>682.656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1.21</v>
      </c>
      <c r="F73" s="11">
        <f>B73*D73</f>
        <v>3441.724</v>
      </c>
    </row>
    <row r="74" spans="1:6" ht="12.75">
      <c r="A74" s="4" t="s">
        <v>28</v>
      </c>
      <c r="B74" s="1"/>
      <c r="F74" s="32">
        <f>F70+F73</f>
        <v>4124.38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2.52</v>
      </c>
      <c r="F77" s="5">
        <f>B77*D77</f>
        <v>7167.888</v>
      </c>
    </row>
    <row r="78" spans="1:6" ht="12.75">
      <c r="A78" s="4" t="s">
        <v>30</v>
      </c>
      <c r="B78" s="1"/>
      <c r="F78" s="8">
        <f>SUM(F77)</f>
        <v>7167.888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21561.536319000305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1250.5691065020176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v>6881.6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v>226.47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29920.175425502326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44136</v>
      </c>
      <c r="C87" s="40">
        <v>-546034</v>
      </c>
      <c r="D87" s="43">
        <f>F44</f>
        <v>33286.182</v>
      </c>
      <c r="E87" s="43">
        <f>F85</f>
        <v>29920.175425502326</v>
      </c>
      <c r="F87" s="44">
        <f>C87+D87-E87</f>
        <v>-542667.9934255023</v>
      </c>
    </row>
    <row r="89" spans="1:6" ht="13.5" thickBot="1">
      <c r="A89" t="s">
        <v>113</v>
      </c>
      <c r="C89" s="49">
        <v>44136</v>
      </c>
      <c r="D89" s="8" t="s">
        <v>114</v>
      </c>
      <c r="E89" s="49">
        <v>44165</v>
      </c>
      <c r="F89" t="s">
        <v>115</v>
      </c>
    </row>
    <row r="90" spans="1:7" ht="13.5" thickBot="1">
      <c r="A90" t="s">
        <v>116</v>
      </c>
      <c r="F90" s="50">
        <f>E87</f>
        <v>29920.175425502326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2017-08-21T12:44:39Z</cp:lastPrinted>
  <dcterms:created xsi:type="dcterms:W3CDTF">2008-08-18T07:30:19Z</dcterms:created>
  <dcterms:modified xsi:type="dcterms:W3CDTF">2021-03-11T08:33:25Z</dcterms:modified>
  <cp:category/>
  <cp:version/>
  <cp:contentType/>
  <cp:contentStatus/>
</cp:coreProperties>
</file>