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<sst xmlns="http://schemas.openxmlformats.org/spreadsheetml/2006/main" count="157" uniqueCount="137">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</sst>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3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10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47">
        <f>L6*160.174*1.302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621.46871304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225.23027184000006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6</v>
      </c>
      <c r="M18" s="47">
        <f t="shared" si="0"/>
        <v>1251.2792880000002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10.56</v>
      </c>
      <c r="M20" s="34">
        <f>SUM(M6:M19)</f>
        <v>2202.25154688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/>
      <c r="L24" s="47"/>
      <c r="M24" s="33">
        <f>L24*160.174*1.302*1.15</f>
        <v>0</v>
      </c>
    </row>
    <row r="25" spans="1:13" ht="12.75">
      <c r="A25" t="s">
        <v>114</v>
      </c>
      <c r="J25" s="20">
        <v>2</v>
      </c>
      <c r="K25" s="20"/>
      <c r="L25" s="25"/>
      <c r="M25" s="33">
        <f aca="true" t="shared" si="1" ref="M25:M34">L25*160.174*1.302*1.15</f>
        <v>0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</v>
      </c>
      <c r="M35" s="34">
        <f>SUM(M24:M34)</f>
        <v>0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/>
      <c r="L39" s="33"/>
      <c r="M39" s="25"/>
    </row>
    <row r="40" spans="1:13" ht="12.75">
      <c r="A40" s="2" t="s">
        <v>6</v>
      </c>
      <c r="F40" s="11">
        <v>33124</v>
      </c>
      <c r="J40" s="20">
        <v>2</v>
      </c>
      <c r="K40" s="56"/>
      <c r="L40" s="25"/>
      <c r="M40" s="25"/>
    </row>
    <row r="41" spans="1:13" ht="12.75">
      <c r="A41" t="s">
        <v>7</v>
      </c>
      <c r="F41" s="5">
        <v>31712.3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0.9573813549088274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E43" s="53"/>
      <c r="F43" s="11">
        <f>((122.1+17.6)*14)+250+400</f>
        <v>2605.7999999999997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34318.1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4820.32*1.302</f>
        <v>6276.05664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(2872)*1.302</f>
        <v>3739.344</v>
      </c>
      <c r="J50" s="20">
        <v>12</v>
      </c>
      <c r="K50" s="20"/>
      <c r="L50" s="25"/>
      <c r="M50" s="25"/>
    </row>
    <row r="51" spans="1:13" ht="12.75">
      <c r="A51" s="57" t="s">
        <v>85</v>
      </c>
      <c r="B51" s="54"/>
      <c r="C51" s="54"/>
      <c r="D51" s="54"/>
      <c r="E51" s="58">
        <v>0</v>
      </c>
      <c r="F51" s="55">
        <f>E33*E51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10015.40064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SUM(M39:M53)</f>
        <v>0</v>
      </c>
    </row>
    <row r="55" spans="1:6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304687</v>
      </c>
      <c r="D58">
        <v>224780.8</v>
      </c>
      <c r="E58">
        <v>2367.8</v>
      </c>
      <c r="F58" s="36">
        <f>C58/D58*E58</f>
        <v>3209.517354685098</v>
      </c>
    </row>
    <row r="59" spans="1:6" ht="12.75">
      <c r="A59" t="s">
        <v>20</v>
      </c>
      <c r="F59" s="36">
        <f>M20</f>
        <v>2202.25154688</v>
      </c>
    </row>
    <row r="60" spans="1:6" ht="12.75">
      <c r="A60" t="s">
        <v>21</v>
      </c>
      <c r="F60" s="11">
        <f>M35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M54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0.43</v>
      </c>
      <c r="E65" t="s">
        <v>14</v>
      </c>
      <c r="F65" s="11">
        <f>B65*D65</f>
        <v>1018.1540000000001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6429.922901565098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0.94</v>
      </c>
      <c r="F73" s="11">
        <f>B73*D73</f>
        <v>2225.732</v>
      </c>
    </row>
    <row r="74" spans="1:6" ht="12.75">
      <c r="A74" s="4" t="s">
        <v>29</v>
      </c>
      <c r="B74" s="1"/>
      <c r="F74" s="32">
        <f>F70+F73</f>
        <v>2794.004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1.54</v>
      </c>
      <c r="E77" t="s">
        <v>14</v>
      </c>
      <c r="F77" s="11">
        <f>B77*D77</f>
        <v>3646.4120000000003</v>
      </c>
    </row>
    <row r="78" spans="1:6" ht="12.75">
      <c r="A78" s="4" t="s">
        <v>31</v>
      </c>
      <c r="B78" s="1"/>
      <c r="F78" s="32">
        <f>SUM(F77)</f>
        <v>3646.4120000000003</v>
      </c>
    </row>
    <row r="79" spans="1:6" ht="12.75">
      <c r="A79" s="59" t="s">
        <v>80</v>
      </c>
      <c r="B79" s="60"/>
      <c r="C79" s="54"/>
      <c r="D79" s="58">
        <v>0</v>
      </c>
      <c r="E79" s="54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22885.7395415651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1327.3728934107758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25917.962434975878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44470</v>
      </c>
      <c r="C87" s="41">
        <v>-70911</v>
      </c>
      <c r="D87" s="42">
        <f>F44</f>
        <v>34318.1</v>
      </c>
      <c r="E87" s="42">
        <f>F85</f>
        <v>25917.962434975878</v>
      </c>
      <c r="F87" s="44">
        <f>C87+D87-E87</f>
        <v>-62510.862434975876</v>
      </c>
    </row>
    <row r="89" spans="1:6" ht="13.5" thickBot="1">
      <c r="A89" t="s">
        <v>87</v>
      </c>
      <c r="C89" s="48">
        <v>44105</v>
      </c>
      <c r="D89" s="8" t="s">
        <v>88</v>
      </c>
      <c r="E89" s="48">
        <v>44135</v>
      </c>
      <c r="F89" t="s">
        <v>89</v>
      </c>
    </row>
    <row r="90" spans="1:7" ht="13.5" thickBot="1">
      <c r="A90" t="s">
        <v>90</v>
      </c>
      <c r="F90" s="50">
        <f>E87</f>
        <v>25917.962434975878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2017-08-21T12:41:06Z</cp:lastPrinted>
  <dcterms:created xsi:type="dcterms:W3CDTF">2008-08-18T07:30:19Z</dcterms:created>
  <dcterms:modified xsi:type="dcterms:W3CDTF">2021-02-03T09:01:30Z</dcterms:modified>
  <cp:category/>
  <cp:version/>
  <cp:contentType/>
  <cp:contentStatus/>
</cp:coreProperties>
</file>