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<sst xmlns="http://schemas.openxmlformats.org/spreadsheetml/2006/main" count="29" uniqueCount="29">
  <si>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</si>
  <si>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</si>
  <si>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</si>
  <si>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</si>
  <si>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</si>
  <si>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</si>
  <si>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</si>
  <si>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</si>
  <si>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</si>
  <si>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</si>
  <si>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</si>
  <si>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</si>
  <si>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</si>
  <si>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</si>
  <si>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</si>
  <si>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</si>
  <si>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</si>
  <si>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</si>
  <si>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</si>
  <si>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</si>
  <si>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</si>
  <si>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</si>
  <si>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</si>
  <si>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</si>
  <si>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</si>
  <si>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</si>
  <si>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</si>
  <si>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д.15к1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</si>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</sst>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7">
      <selection activeCell="F18" sqref="F18"/>
    </sheetView>
  </sheetViews>
  <sheetFormatPr defaultColWidth="9.00390625" defaultRowHeight="12.75"/>
  <cols>
    <col min="1" max="1" width="11.125" style="0" customWidth="1"/>
    <col min="2" max="2" width="9.625" style="0" customWidth="1"/>
    <col min="4" max="4" width="9.875" style="0" customWidth="1"/>
    <col min="7" max="7" width="8.25390625" style="0" customWidth="1"/>
    <col min="8" max="8" width="9.75390625" style="0" customWidth="1"/>
    <col min="9" max="9" width="10.25390625" style="0" customWidth="1"/>
  </cols>
  <sheetData>
    <row r="2" spans="3:10" ht="12.75">
      <c r="C2" s="1"/>
      <c r="D2" s="1" t="s">
        <v>27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3" ht="12.75">
      <c r="A6" s="10" t="s">
        <v>22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9"/>
      <c r="I6" s="16" t="s">
        <v>25</v>
      </c>
      <c r="J6" s="16" t="s">
        <v>6</v>
      </c>
      <c r="K6" s="16" t="s">
        <v>8</v>
      </c>
      <c r="L6" s="16" t="s">
        <v>9</v>
      </c>
      <c r="M6" s="16" t="s">
        <v>26</v>
      </c>
    </row>
    <row r="7" spans="1:13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21</v>
      </c>
      <c r="H7" s="22" t="s">
        <v>5</v>
      </c>
      <c r="I7" s="28"/>
      <c r="J7" s="17"/>
      <c r="K7" s="17"/>
      <c r="L7" s="17"/>
      <c r="M7" s="17"/>
    </row>
    <row r="8" spans="1:13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</row>
    <row r="9" spans="1:13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</row>
    <row r="10" spans="1:13" ht="12.75">
      <c r="A10" s="2" t="s">
        <v>28</v>
      </c>
      <c r="B10" s="3"/>
      <c r="C10" s="3"/>
      <c r="D10" s="3">
        <v>-976595</v>
      </c>
      <c r="E10" s="3"/>
      <c r="F10" s="4"/>
      <c r="G10" s="3"/>
      <c r="H10" s="3"/>
      <c r="I10" s="3"/>
      <c r="J10" s="3"/>
      <c r="K10" s="3"/>
      <c r="L10" s="3"/>
      <c r="M10" s="3"/>
    </row>
    <row r="11" spans="1:14" ht="12.75">
      <c r="A11" s="2" t="s">
        <v>10</v>
      </c>
      <c r="B11" s="3">
        <v>42570</v>
      </c>
      <c r="C11" s="3">
        <v>38206</v>
      </c>
      <c r="D11" s="3">
        <f>D10+B11-C11</f>
        <v>-972231</v>
      </c>
      <c r="E11" s="3">
        <v>7633.63</v>
      </c>
      <c r="F11" s="3">
        <v>2994.6</v>
      </c>
      <c r="G11" s="3">
        <v>0</v>
      </c>
      <c r="H11" s="3">
        <v>0</v>
      </c>
      <c r="I11" s="3">
        <f>2012.5+407.1+2126.06</f>
        <v>4545.66</v>
      </c>
      <c r="J11" s="3">
        <v>13894.59</v>
      </c>
      <c r="K11" s="3">
        <v>3531.78</v>
      </c>
      <c r="L11" s="3">
        <v>5606</v>
      </c>
      <c r="M11" s="3"/>
      <c r="N11">
        <f>E11+F11+G11+H11+I11+J11+K11+L11+M11</f>
        <v>38206.259999999995</v>
      </c>
    </row>
    <row r="12" spans="1:14" ht="12.75">
      <c r="A12" s="2" t="s">
        <v>11</v>
      </c>
      <c r="B12" s="3">
        <v>38079</v>
      </c>
      <c r="C12" s="3">
        <v>30258</v>
      </c>
      <c r="D12" s="3">
        <f aca="true" t="shared" si="0" ref="D12:D22">D11+B12-C12</f>
        <v>-964410</v>
      </c>
      <c r="E12" s="3">
        <v>8373.02</v>
      </c>
      <c r="F12" s="3">
        <v>2708.16</v>
      </c>
      <c r="G12" s="3">
        <v>0</v>
      </c>
      <c r="H12" s="3">
        <v>0</v>
      </c>
      <c r="I12" s="3">
        <f>2012.5+407.1+2126.06</f>
        <v>4545.66</v>
      </c>
      <c r="J12" s="3">
        <v>4932.33</v>
      </c>
      <c r="K12" s="3">
        <v>3447.69</v>
      </c>
      <c r="L12" s="3">
        <v>6250.69</v>
      </c>
      <c r="M12" s="3"/>
      <c r="N12">
        <f aca="true" t="shared" si="1" ref="N12:N23">E12+F12+G12+H12+I12+J12+K12+L12+M12</f>
        <v>30257.549999999996</v>
      </c>
    </row>
    <row r="13" spans="1:14" ht="12.75">
      <c r="A13" s="2" t="s">
        <v>12</v>
      </c>
      <c r="B13" s="3">
        <v>37057</v>
      </c>
      <c r="C13" s="3">
        <v>32422</v>
      </c>
      <c r="D13" s="3">
        <f t="shared" si="0"/>
        <v>-959775</v>
      </c>
      <c r="E13" s="3">
        <v>7939.6</v>
      </c>
      <c r="F13" s="3">
        <v>3228.96</v>
      </c>
      <c r="G13" s="3">
        <v>0</v>
      </c>
      <c r="H13" s="3">
        <v>0</v>
      </c>
      <c r="I13" s="3">
        <f>2012.5+407.1+2126.06</f>
        <v>4545.66</v>
      </c>
      <c r="J13" s="3">
        <v>5243.35</v>
      </c>
      <c r="K13" s="3">
        <v>3868.14</v>
      </c>
      <c r="L13" s="3">
        <v>7596.13</v>
      </c>
      <c r="M13" s="3"/>
      <c r="N13">
        <f t="shared" si="1"/>
        <v>32421.84</v>
      </c>
    </row>
    <row r="14" spans="1:14" ht="12.75">
      <c r="A14" s="2" t="s">
        <v>13</v>
      </c>
      <c r="B14" s="3">
        <v>36561</v>
      </c>
      <c r="C14" s="3">
        <v>33449</v>
      </c>
      <c r="D14" s="3">
        <f t="shared" si="0"/>
        <v>-956663</v>
      </c>
      <c r="E14" s="3">
        <v>7938.97</v>
      </c>
      <c r="F14" s="3">
        <v>3228.96</v>
      </c>
      <c r="G14" s="3">
        <v>0</v>
      </c>
      <c r="H14" s="3">
        <v>0</v>
      </c>
      <c r="I14" s="3">
        <f>2012.5+407.1+2126.06</f>
        <v>4545.66</v>
      </c>
      <c r="J14" s="3">
        <v>8905.82</v>
      </c>
      <c r="K14" s="3">
        <v>3335.57</v>
      </c>
      <c r="L14" s="3">
        <v>5493.88</v>
      </c>
      <c r="M14" s="3"/>
      <c r="N14">
        <f t="shared" si="1"/>
        <v>33448.86</v>
      </c>
    </row>
    <row r="15" spans="1:14" ht="12.75">
      <c r="A15" s="2" t="s">
        <v>23</v>
      </c>
      <c r="B15" s="3">
        <v>36164</v>
      </c>
      <c r="C15" s="3">
        <v>35510</v>
      </c>
      <c r="D15" s="3">
        <f t="shared" si="0"/>
        <v>-956009</v>
      </c>
      <c r="E15" s="3">
        <v>8806.98</v>
      </c>
      <c r="F15" s="3">
        <v>3228.96</v>
      </c>
      <c r="G15" s="3">
        <v>0</v>
      </c>
      <c r="H15" s="3">
        <v>0</v>
      </c>
      <c r="I15" s="3">
        <f>2012.5+407.1+2126.06</f>
        <v>4545.66</v>
      </c>
      <c r="J15" s="3">
        <v>8809.63</v>
      </c>
      <c r="K15" s="3">
        <v>3952.23</v>
      </c>
      <c r="L15" s="3">
        <v>6166.6</v>
      </c>
      <c r="M15" s="3"/>
      <c r="N15">
        <f t="shared" si="1"/>
        <v>35510.06</v>
      </c>
    </row>
    <row r="16" spans="1:14" ht="12.75">
      <c r="A16" s="2" t="s">
        <v>24</v>
      </c>
      <c r="B16" s="3">
        <v>35535</v>
      </c>
      <c r="C16" s="3">
        <v>56498</v>
      </c>
      <c r="D16" s="3">
        <f t="shared" si="0"/>
        <v>-976972</v>
      </c>
      <c r="E16" s="3">
        <v>8824.33</v>
      </c>
      <c r="F16" s="3">
        <v>2708.16</v>
      </c>
      <c r="G16" s="3">
        <v>0</v>
      </c>
      <c r="H16" s="3">
        <v>0</v>
      </c>
      <c r="I16" s="3">
        <f>2012.5+407.1+2533.16</f>
        <v>4952.76</v>
      </c>
      <c r="J16" s="3">
        <v>28773.11</v>
      </c>
      <c r="K16" s="3">
        <v>4372.68</v>
      </c>
      <c r="L16" s="3">
        <v>6867.35</v>
      </c>
      <c r="M16" s="3"/>
      <c r="N16">
        <f t="shared" si="1"/>
        <v>56498.39</v>
      </c>
    </row>
    <row r="17" spans="1:14" ht="12.75">
      <c r="A17" s="2" t="s">
        <v>14</v>
      </c>
      <c r="B17" s="3">
        <v>36276</v>
      </c>
      <c r="C17" s="3">
        <v>33762</v>
      </c>
      <c r="D17" s="3">
        <f t="shared" si="0"/>
        <v>-974458</v>
      </c>
      <c r="E17" s="3">
        <v>7987.33</v>
      </c>
      <c r="F17" s="3">
        <v>2708.16</v>
      </c>
      <c r="G17" s="3">
        <v>0</v>
      </c>
      <c r="H17" s="3">
        <v>0</v>
      </c>
      <c r="I17" s="3">
        <f>2012.5+407.1+2533.16</f>
        <v>4952.76</v>
      </c>
      <c r="J17" s="3">
        <v>8359.21</v>
      </c>
      <c r="K17" s="3">
        <v>3868.14</v>
      </c>
      <c r="L17" s="7">
        <v>5886.3</v>
      </c>
      <c r="M17" s="3"/>
      <c r="N17">
        <f t="shared" si="1"/>
        <v>33761.9</v>
      </c>
    </row>
    <row r="18" spans="1:14" ht="12.75">
      <c r="A18" s="2" t="s">
        <v>15</v>
      </c>
      <c r="B18" s="3">
        <v>40719</v>
      </c>
      <c r="C18" s="7">
        <v>33759</v>
      </c>
      <c r="D18" s="3">
        <f t="shared" si="0"/>
        <v>-967498</v>
      </c>
      <c r="E18" s="3">
        <v>8421.34</v>
      </c>
      <c r="F18" s="3">
        <v>2708.16</v>
      </c>
      <c r="G18" s="3">
        <v>0</v>
      </c>
      <c r="H18" s="3">
        <v>0</v>
      </c>
      <c r="I18" s="3">
        <f>2012.5+407.1+2533.16</f>
        <v>4952.76</v>
      </c>
      <c r="J18" s="7">
        <v>6689.05</v>
      </c>
      <c r="K18" s="7">
        <v>4036.32</v>
      </c>
      <c r="L18" s="7">
        <v>6951.44</v>
      </c>
      <c r="M18" s="3"/>
      <c r="N18">
        <f t="shared" si="1"/>
        <v>33759.07</v>
      </c>
    </row>
    <row r="19" spans="1:14" ht="12.75">
      <c r="A19" s="2" t="s">
        <v>16</v>
      </c>
      <c r="B19" s="3">
        <v>45622</v>
      </c>
      <c r="C19" s="8">
        <v>33422</v>
      </c>
      <c r="D19" s="3">
        <f t="shared" si="0"/>
        <v>-955298</v>
      </c>
      <c r="E19" s="3">
        <v>7938.97</v>
      </c>
      <c r="F19" s="3">
        <v>2708.16</v>
      </c>
      <c r="G19" s="3">
        <v>0</v>
      </c>
      <c r="H19" s="3">
        <v>0</v>
      </c>
      <c r="I19" s="3">
        <f>2012.5+407.1+2533.16</f>
        <v>4952.76</v>
      </c>
      <c r="J19" s="8">
        <v>6946.1</v>
      </c>
      <c r="K19" s="8">
        <v>3643.9</v>
      </c>
      <c r="L19" s="8">
        <v>7231.74</v>
      </c>
      <c r="M19" s="3"/>
      <c r="N19">
        <f t="shared" si="1"/>
        <v>33421.630000000005</v>
      </c>
    </row>
    <row r="20" spans="1:14" ht="12.75">
      <c r="A20" s="2" t="s">
        <v>17</v>
      </c>
      <c r="B20" s="3">
        <v>39399</v>
      </c>
      <c r="C20" s="3">
        <v>42919</v>
      </c>
      <c r="D20" s="3">
        <f t="shared" si="0"/>
        <v>-958818</v>
      </c>
      <c r="E20" s="3">
        <v>7938.97</v>
      </c>
      <c r="F20" s="3">
        <v>2708.16</v>
      </c>
      <c r="G20" s="3">
        <v>0</v>
      </c>
      <c r="H20" s="3">
        <v>0</v>
      </c>
      <c r="I20" s="3">
        <f>2012.5+407.1+2622.16</f>
        <v>5041.76</v>
      </c>
      <c r="J20" s="3">
        <v>19606.28</v>
      </c>
      <c r="K20" s="3">
        <v>3307.54</v>
      </c>
      <c r="L20" s="3">
        <v>4316.62</v>
      </c>
      <c r="M20" s="3"/>
      <c r="N20">
        <f t="shared" si="1"/>
        <v>42919.33</v>
      </c>
    </row>
    <row r="21" spans="1:14" ht="12.75">
      <c r="A21" s="2" t="s">
        <v>18</v>
      </c>
      <c r="B21" s="3">
        <v>46447</v>
      </c>
      <c r="C21" s="3">
        <v>54958</v>
      </c>
      <c r="D21" s="3">
        <f t="shared" si="0"/>
        <v>-967329</v>
      </c>
      <c r="E21" s="3">
        <v>7938.97</v>
      </c>
      <c r="F21" s="3">
        <v>2708.16</v>
      </c>
      <c r="G21" s="3">
        <v>0</v>
      </c>
      <c r="H21" s="3">
        <v>0</v>
      </c>
      <c r="I21" s="3">
        <f>2012.5+407.1+2622.16</f>
        <v>5041.76</v>
      </c>
      <c r="J21" s="3">
        <v>28141.36</v>
      </c>
      <c r="K21" s="3">
        <v>4064.35</v>
      </c>
      <c r="L21" s="3">
        <v>7063.56</v>
      </c>
      <c r="M21" s="3"/>
      <c r="N21">
        <f t="shared" si="1"/>
        <v>54958.159999999996</v>
      </c>
    </row>
    <row r="22" spans="1:14" ht="12.75">
      <c r="A22" s="2" t="s">
        <v>20</v>
      </c>
      <c r="B22" s="3">
        <v>40979</v>
      </c>
      <c r="C22" s="3">
        <v>54617</v>
      </c>
      <c r="D22" s="5">
        <f t="shared" si="0"/>
        <v>-980967</v>
      </c>
      <c r="E22" s="3">
        <v>7938.97</v>
      </c>
      <c r="F22" s="3">
        <v>2708.16</v>
      </c>
      <c r="G22" s="3">
        <v>2634.82</v>
      </c>
      <c r="H22" s="3">
        <v>0</v>
      </c>
      <c r="I22" s="3">
        <f>2012.5+407.1+2622.16</f>
        <v>5041.76</v>
      </c>
      <c r="J22" s="3">
        <v>16728.77</v>
      </c>
      <c r="K22" s="3">
        <v>5101.46</v>
      </c>
      <c r="L22" s="3">
        <v>8521.12</v>
      </c>
      <c r="M22" s="3">
        <v>5942.36</v>
      </c>
      <c r="N22">
        <f>E22+F22+G22+H22+I22+J22+K22+L22+M22</f>
        <v>54617.42</v>
      </c>
    </row>
    <row r="23" spans="1:14" ht="12.75">
      <c r="A23" s="6" t="s">
        <v>19</v>
      </c>
      <c r="B23" s="6">
        <f>SUM(B11:B22)</f>
        <v>475408</v>
      </c>
      <c r="C23" s="6">
        <f>SUM(C11:C22)</f>
        <v>479780</v>
      </c>
      <c r="D23" s="6"/>
      <c r="E23" s="6">
        <f aca="true" t="shared" si="2" ref="E23:M23">SUM(E11:E22)</f>
        <v>97681.08</v>
      </c>
      <c r="F23" s="6">
        <f t="shared" si="2"/>
        <v>34346.759999999995</v>
      </c>
      <c r="G23" s="6">
        <f t="shared" si="2"/>
        <v>2634.82</v>
      </c>
      <c r="H23" s="6">
        <f t="shared" si="2"/>
        <v>0</v>
      </c>
      <c r="I23" s="6">
        <f t="shared" si="2"/>
        <v>57664.62000000001</v>
      </c>
      <c r="J23" s="6">
        <f t="shared" si="2"/>
        <v>157029.59999999998</v>
      </c>
      <c r="K23" s="6">
        <f t="shared" si="2"/>
        <v>46529.799999999996</v>
      </c>
      <c r="L23" s="6">
        <f t="shared" si="2"/>
        <v>77951.43000000001</v>
      </c>
      <c r="M23" s="6">
        <f t="shared" si="2"/>
        <v>5942.36</v>
      </c>
      <c r="N23">
        <f>E23+F23+G23+H23+I23+J23+K23+L23+M23</f>
        <v>479780.47</v>
      </c>
    </row>
  </sheetData>
  <sheetProtection/>
  <mergeCells count="14"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2018-03-26T12:00:01Z</cp:lastPrinted>
  <dcterms:created xsi:type="dcterms:W3CDTF">2012-09-02T06:37:17Z</dcterms:created>
  <dcterms:modified xsi:type="dcterms:W3CDTF">2021-03-25T13:46:51Z</dcterms:modified>
  <cp:category/>
  <cp:version/>
  <cp:contentType/>
  <cp:contentStatus/>
</cp:coreProperties>
</file>