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<sst xmlns="http://schemas.openxmlformats.org/spreadsheetml/2006/main" count="165" uniqueCount="142">
  <si>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</si>
  <si>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</si>
  <si>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</si>
  <si>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</si>
  <si>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</si>
  <si>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</si>
  <si>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</si>
  <si>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</si>
  <si>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</si>
  <si>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</si>
  <si>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</si>
  <si>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</si>
  <si>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</si>
  <si>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</si>
  <si>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</si>
  <si>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</si>
  <si>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</si>
  <si>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</si>
  <si>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</si>
  <si>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</si>
  <si>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</si>
  <si>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</si>
  <si>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</si>
  <si>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</si>
  <si>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</si>
  <si>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</si>
  <si>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</si>
  <si>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</si>
  <si>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</si>
  <si>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</si>
  <si>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</si>
  <si>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</si>
  <si>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</si>
  <si>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</si>
  <si>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</si>
  <si>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</si>
  <si>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</si>
  <si>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</si>
  <si>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</si>
  <si>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</si>
  <si>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</si>
  <si>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</si>
  <si>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</si>
  <si>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</si>
  <si>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</si>
  <si>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</si>
  <si>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</si>
  <si>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</si>
  <si>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</si>
  <si>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</si>
  <si>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</si>
  <si>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</si>
  <si>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</si>
  <si>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</si>
  <si>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</si>
  <si>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</si>
  <si>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</si>
  <si>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</si>
  <si>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</si>
  <si>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</si>
  <si>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</si>
  <si>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</si>
  <si>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</si>
  <si>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</si>
  <si>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</si>
  <si>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</si>
  <si>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</si>
  <si>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</si>
  <si>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</si>
  <si>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</si>
  <si>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</si>
  <si>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</si>
  <si>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</si>
  <si>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</si>
  <si>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</si>
  <si>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</si>
  <si>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</si>
  <si>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</si>
  <si>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</si>
  <si>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</si>
  <si>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</si>
  <si>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</si>
  <si>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</si>
  <si>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</si>
  <si>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</si>
  <si>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</si>
  <si>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</si>
  <si>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</si>
  <si>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</si>
  <si>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</si>
  <si>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</si>
  <si>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</si>
  <si>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</si>
  <si>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</si>
  <si>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</si>
  <si>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</si>
  <si>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</si>
  <si>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</si>
  <si>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</si>
  <si>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</si>
  <si>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</si>
  <si>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</si>
  <si>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</si>
  <si>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</si>
  <si>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</si>
  <si>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</si>
  <si>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</si>
  <si>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</si>
  <si>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</si>
  <si>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</si>
  <si>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</si>
  <si>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</si>
  <si>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</si>
  <si>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</si>
  <si>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</si>
  <si>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</si>
  <si>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</si>
  <si>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</si>
  <si>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</si>
  <si>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</si>
  <si>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</si>
  <si>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</si>
  <si>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</si>
  <si>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</si>
  <si>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</si>
  <si>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</si>
  <si>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</si>
  <si>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</si>
  <si>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</si>
  <si>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</si>
  <si>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</si>
  <si>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</si>
  <si>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2020г.</t>
  </si>
  <si>
    <t>февраля</t>
  </si>
  <si>
    <t>за   февраль  2020 г.</t>
  </si>
  <si>
    <t>ост.на 01.03</t>
  </si>
  <si>
    <t>1,5</t>
  </si>
  <si>
    <t>установка номерных знаков</t>
  </si>
  <si>
    <t>номер дома</t>
  </si>
  <si>
    <t>1шт</t>
  </si>
  <si>
    <t xml:space="preserve">саморез </t>
  </si>
  <si>
    <t>дюбель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</si>
</sst>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0.625" style="0" customWidth="1"/>
    <col min="4" max="4" width="11.125" style="0" customWidth="1"/>
    <col min="5" max="5" width="11.00390625" style="0" customWidth="1"/>
    <col min="6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134</v>
      </c>
    </row>
    <row r="3" spans="1:13" ht="12.75">
      <c r="A3" t="s">
        <v>86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29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495.55422000000004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8" t="s">
        <v>136</v>
      </c>
      <c r="M16" s="46">
        <f t="shared" si="0"/>
        <v>247.77711000000002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825.9237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1.15</v>
      </c>
      <c r="M24" s="33">
        <f aca="true" t="shared" si="1" ref="M24:M31">L24*126.87*1.302*1.15</f>
        <v>218.45681864999997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1.15</v>
      </c>
      <c r="M32" s="34">
        <f>SUM(M24:M31)</f>
        <v>218.45681864999997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v>279.39</v>
      </c>
    </row>
    <row r="37" spans="10:13" ht="12.75">
      <c r="J37" s="23">
        <v>2</v>
      </c>
      <c r="K37" s="44" t="s">
        <v>140</v>
      </c>
      <c r="L37" s="23"/>
      <c r="M37" s="23">
        <v>9.12</v>
      </c>
    </row>
    <row r="38" spans="2:13" ht="12.75">
      <c r="B38" s="1" t="s">
        <v>5</v>
      </c>
      <c r="C38" s="1"/>
      <c r="J38" s="23">
        <v>3</v>
      </c>
      <c r="K38" s="44" t="s">
        <v>141</v>
      </c>
      <c r="L38" s="23"/>
      <c r="M38" s="23">
        <v>2.4</v>
      </c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21866.42-692.15</f>
        <v>21174.269999999997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20945.72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0.9892062394594952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21300.72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6430.85*1.302</f>
        <v>8372.9667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v>0</v>
      </c>
      <c r="J50" s="25">
        <v>15</v>
      </c>
      <c r="K50" s="45"/>
      <c r="L50" s="25"/>
      <c r="M50" s="25"/>
    </row>
    <row r="51" spans="1:13" ht="12.75">
      <c r="A51" s="57" t="s">
        <v>83</v>
      </c>
      <c r="B51" s="50"/>
      <c r="C51" s="50"/>
      <c r="D51" s="50"/>
      <c r="E51" s="58">
        <v>0</v>
      </c>
      <c r="F51" s="59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8372.9667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290.90999999999997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0">
        <v>224982</v>
      </c>
      <c r="D58">
        <v>229360</v>
      </c>
      <c r="E58">
        <v>1537.6</v>
      </c>
      <c r="F58" s="35">
        <f>C58/D58*E58</f>
        <v>1508.2504499476804</v>
      </c>
    </row>
    <row r="59" spans="1:6" ht="12.75">
      <c r="A59" t="s">
        <v>19</v>
      </c>
      <c r="F59" s="35">
        <f>M20</f>
        <v>825.9237</v>
      </c>
    </row>
    <row r="60" spans="1:6" ht="12.75">
      <c r="A60" t="s">
        <v>20</v>
      </c>
      <c r="F60" s="11">
        <f>M32</f>
        <v>218.45681864999997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290.90999999999997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0.19</v>
      </c>
      <c r="E65" t="s">
        <v>14</v>
      </c>
      <c r="F65" s="11">
        <f>B65*D65</f>
        <v>298.984</v>
      </c>
    </row>
    <row r="66" spans="1:6" ht="12.75">
      <c r="A66" s="47" t="s">
        <v>74</v>
      </c>
      <c r="B66" s="47"/>
      <c r="C66" s="47"/>
      <c r="D66" s="49"/>
      <c r="E66" s="47"/>
      <c r="F66" s="49">
        <v>0</v>
      </c>
    </row>
    <row r="67" spans="1:6" ht="12.75">
      <c r="A67" s="50" t="s">
        <v>84</v>
      </c>
      <c r="B67" s="50"/>
      <c r="C67" s="50"/>
      <c r="D67" s="59">
        <v>0</v>
      </c>
      <c r="E67" s="50"/>
      <c r="F67" s="59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3142.52496859768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0.23</v>
      </c>
      <c r="E70" t="s">
        <v>14</v>
      </c>
      <c r="F70" s="11">
        <f>B70*D70</f>
        <v>361.928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</v>
      </c>
      <c r="E73" t="s">
        <v>14</v>
      </c>
      <c r="F73" s="11">
        <f>B73*D73</f>
        <v>1573.6</v>
      </c>
    </row>
    <row r="74" spans="1:6" ht="12.75">
      <c r="A74" s="4" t="s">
        <v>28</v>
      </c>
      <c r="F74" s="32">
        <f>F70+F73</f>
        <v>1935.5279999999998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2.23</v>
      </c>
      <c r="E77" t="s">
        <v>14</v>
      </c>
      <c r="F77" s="11">
        <f>B77*D77</f>
        <v>3509.1279999999997</v>
      </c>
    </row>
    <row r="78" spans="1:6" ht="12.75">
      <c r="A78" s="4" t="s">
        <v>31</v>
      </c>
      <c r="F78" s="32">
        <f>SUM(F77)</f>
        <v>3509.1279999999997</v>
      </c>
    </row>
    <row r="79" spans="1:6" ht="12.75">
      <c r="A79" s="60" t="s">
        <v>77</v>
      </c>
      <c r="B79" s="50"/>
      <c r="C79" s="50"/>
      <c r="D79" s="58">
        <v>0</v>
      </c>
      <c r="E79" s="50"/>
      <c r="F79" s="61">
        <f>D79*E33</f>
        <v>0</v>
      </c>
    </row>
    <row r="80" spans="1:8" ht="12.75">
      <c r="A80" s="1" t="s">
        <v>32</v>
      </c>
      <c r="B80" s="1"/>
      <c r="F80" s="32">
        <f>F52+F56+F68+F74+F78+F79</f>
        <v>16960.14766859768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983.6885647786654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5"/>
      <c r="F82" s="56">
        <v>1085.6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5"/>
      <c r="F83" s="56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5"/>
      <c r="F84" s="56">
        <f>0</f>
        <v>0</v>
      </c>
      <c r="G84" s="7"/>
      <c r="H84" s="7"/>
      <c r="I84" s="7"/>
    </row>
    <row r="85" spans="1:6" ht="13.5">
      <c r="A85" s="12" t="s">
        <v>34</v>
      </c>
      <c r="B85" s="12"/>
      <c r="C85" s="12"/>
      <c r="D85" s="12"/>
      <c r="E85" s="12"/>
      <c r="F85" s="31">
        <f>F80+F81+F82+F83+F84</f>
        <v>19218.186233376346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43862</v>
      </c>
      <c r="C87" s="40">
        <v>-551241</v>
      </c>
      <c r="D87" s="42">
        <f>F44</f>
        <v>21300.72</v>
      </c>
      <c r="E87" s="42">
        <f>F85</f>
        <v>19218.186233376346</v>
      </c>
      <c r="F87" s="43">
        <f>C87+D87-E87</f>
        <v>-549158.4662333764</v>
      </c>
    </row>
    <row r="89" spans="1:6" ht="13.5" thickBot="1">
      <c r="A89" t="s">
        <v>111</v>
      </c>
      <c r="C89" s="52">
        <v>43862</v>
      </c>
      <c r="D89" s="8" t="s">
        <v>112</v>
      </c>
      <c r="E89" s="52">
        <v>43890</v>
      </c>
      <c r="F89" t="s">
        <v>113</v>
      </c>
    </row>
    <row r="90" spans="1:7" ht="13.5" thickBot="1">
      <c r="A90" t="s">
        <v>114</v>
      </c>
      <c r="F90" s="53">
        <f>E87</f>
        <v>19218.186233376346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2017-08-21T12:50:36Z</cp:lastPrinted>
  <dcterms:created xsi:type="dcterms:W3CDTF">2008-08-18T07:30:19Z</dcterms:created>
  <dcterms:modified xsi:type="dcterms:W3CDTF">2020-05-13T12:33:47Z</dcterms:modified>
  <cp:category/>
  <cp:version/>
  <cp:contentType/>
  <cp:contentStatus/>
</cp:coreProperties>
</file>