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<sst xmlns="http://schemas.openxmlformats.org/spreadsheetml/2006/main" count="157" uniqueCount="137">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</sst>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3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5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2.86</v>
      </c>
      <c r="M6" s="47">
        <f>L6*160.174*1.302</f>
        <v>596.44312728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6.52</v>
      </c>
      <c r="M14" s="47">
        <f t="shared" si="0"/>
        <v>1359.72349296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47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13.94</v>
      </c>
      <c r="M20" s="34">
        <f>SUM(M6:M19)</f>
        <v>2907.13887912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/>
      <c r="L24" s="47"/>
      <c r="M24" s="33">
        <f>L24*160.174*1.302*1.15</f>
        <v>0</v>
      </c>
    </row>
    <row r="25" spans="1:13" ht="12.75">
      <c r="A25" t="s">
        <v>114</v>
      </c>
      <c r="J25" s="20">
        <v>2</v>
      </c>
      <c r="K25" s="20"/>
      <c r="L25" s="25"/>
      <c r="M25" s="33">
        <f aca="true" t="shared" si="1" ref="M25:M34">L25*160.174*1.302*1.15</f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</v>
      </c>
      <c r="M35" s="34">
        <f>SUM(M24:M34)</f>
        <v>0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/>
      <c r="L39" s="33"/>
      <c r="M39" s="25"/>
    </row>
    <row r="40" spans="1:13" ht="12.75">
      <c r="A40" s="2" t="s">
        <v>6</v>
      </c>
      <c r="F40" s="11">
        <v>33053.03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24027.15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0.7269273043953913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((122.1+17.5)*13.02)+250+400</f>
        <v>2467.5919999999996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26494.742000000002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9694.18*1.302</f>
        <v>12621.82236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(2000+480)*1.302</f>
        <v>3228.96</v>
      </c>
      <c r="J50" s="20"/>
      <c r="K50" s="20"/>
      <c r="L50" s="31" t="s">
        <v>64</v>
      </c>
      <c r="M50" s="28">
        <f>SUM(M39:M49)</f>
        <v>0</v>
      </c>
    </row>
    <row r="51" spans="1:6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</row>
    <row r="52" spans="1:6" ht="12.75">
      <c r="A52" s="4" t="s">
        <v>33</v>
      </c>
      <c r="B52" s="1"/>
      <c r="F52" s="32">
        <f>F49+F50+F51</f>
        <v>15850.782360000001</v>
      </c>
    </row>
    <row r="53" ht="12.75">
      <c r="A53" s="4" t="s">
        <v>16</v>
      </c>
    </row>
    <row r="54" spans="1:6" ht="12.75">
      <c r="A54" t="s">
        <v>76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302184</v>
      </c>
      <c r="D58">
        <v>229360</v>
      </c>
      <c r="E58">
        <v>2367.8</v>
      </c>
      <c r="F58" s="36">
        <f>C58/D58*E58</f>
        <v>3119.5992117195674</v>
      </c>
    </row>
    <row r="59" spans="1:6" ht="12.75">
      <c r="A59" t="s">
        <v>20</v>
      </c>
      <c r="F59" s="36">
        <f>M20</f>
        <v>2907.13887912</v>
      </c>
    </row>
    <row r="60" spans="1:6" ht="12.75">
      <c r="A60" t="s">
        <v>21</v>
      </c>
      <c r="F60" s="11">
        <f>M35</f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0.43</v>
      </c>
      <c r="E65" t="s">
        <v>14</v>
      </c>
      <c r="F65" s="11">
        <f>B65*D65</f>
        <v>1018.1540000000001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7826.092090839568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1.17</v>
      </c>
      <c r="F73" s="11">
        <f>B73*D73</f>
        <v>2770.326</v>
      </c>
    </row>
    <row r="74" spans="1:6" ht="12.75">
      <c r="A74" s="4" t="s">
        <v>29</v>
      </c>
      <c r="B74" s="1"/>
      <c r="F74" s="32">
        <f>F70+F73</f>
        <v>3338.598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2.2</v>
      </c>
      <c r="E77" t="s">
        <v>14</v>
      </c>
      <c r="F77" s="11">
        <f>B77*D77</f>
        <v>5209.160000000001</v>
      </c>
    </row>
    <row r="78" spans="1:6" ht="12.75">
      <c r="A78" s="4" t="s">
        <v>31</v>
      </c>
      <c r="B78" s="1"/>
      <c r="F78" s="32">
        <f>SUM(F77)</f>
        <v>5209.160000000001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32224.632450839566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1869.0286821486948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35798.51113298826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43952</v>
      </c>
      <c r="C87" s="41">
        <v>-46730</v>
      </c>
      <c r="D87" s="42">
        <f>F44</f>
        <v>26494.742000000002</v>
      </c>
      <c r="E87" s="42">
        <f>F85</f>
        <v>35798.51113298826</v>
      </c>
      <c r="F87" s="44">
        <f>C87+D87-E87</f>
        <v>-56033.76913298825</v>
      </c>
    </row>
    <row r="89" spans="1:6" ht="13.5" thickBot="1">
      <c r="A89" t="s">
        <v>87</v>
      </c>
      <c r="C89" s="48">
        <v>43952</v>
      </c>
      <c r="D89" s="8" t="s">
        <v>88</v>
      </c>
      <c r="E89" s="48">
        <v>43982</v>
      </c>
      <c r="F89" t="s">
        <v>89</v>
      </c>
    </row>
    <row r="90" spans="1:7" ht="13.5" thickBot="1">
      <c r="A90" t="s">
        <v>90</v>
      </c>
      <c r="F90" s="50">
        <f>E87</f>
        <v>35798.51113298826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2017-08-21T12:41:06Z</cp:lastPrinted>
  <dcterms:created xsi:type="dcterms:W3CDTF">2008-08-18T07:30:19Z</dcterms:created>
  <dcterms:modified xsi:type="dcterms:W3CDTF">2020-07-31T09:46:17Z</dcterms:modified>
  <cp:category/>
  <cp:version/>
  <cp:contentType/>
  <cp:contentStatus/>
</cp:coreProperties>
</file>