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<sst xmlns="http://schemas.openxmlformats.org/spreadsheetml/2006/main" count="30" uniqueCount="30">
  <si>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</si>
  <si>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</si>
  <si>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</si>
  <si>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</si>
  <si>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</si>
  <si>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</si>
  <si>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</si>
  <si>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</si>
  <si>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</si>
  <si>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</si>
  <si>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</si>
  <si>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</si>
  <si>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</si>
  <si>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</si>
  <si>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</si>
  <si>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</si>
  <si>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</si>
  <si>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</si>
  <si>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</si>
  <si>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</si>
  <si>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</si>
  <si>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</si>
  <si>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</si>
  <si>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</si>
  <si>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</si>
  <si>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</si>
  <si>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</si>
  <si>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</si>
  <si>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д.20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</si>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</sst>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G23" sqref="G23"/>
    </sheetView>
  </sheetViews>
  <sheetFormatPr defaultColWidth="9.00390625" defaultRowHeight="12.75"/>
  <cols>
    <col min="1" max="1" width="11.125" style="0" customWidth="1"/>
    <col min="2" max="2" width="9.75390625" style="0" customWidth="1"/>
    <col min="3" max="3" width="9.375" style="0" customWidth="1"/>
    <col min="4" max="4" width="11.625" style="0" customWidth="1"/>
    <col min="7" max="7" width="8.875" style="0" customWidth="1"/>
    <col min="8" max="9" width="11.125" style="0" customWidth="1"/>
    <col min="15" max="15" width="10.1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20" t="s">
        <v>22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9"/>
      <c r="I6" s="10" t="s">
        <v>26</v>
      </c>
      <c r="J6" s="10" t="s">
        <v>6</v>
      </c>
      <c r="K6" s="10" t="s">
        <v>8</v>
      </c>
      <c r="L6" s="10" t="s">
        <v>9</v>
      </c>
      <c r="M6" s="10" t="s">
        <v>23</v>
      </c>
      <c r="N6" s="18" t="s">
        <v>27</v>
      </c>
    </row>
    <row r="7" spans="1:14" ht="12.75" customHeight="1">
      <c r="A7" s="21"/>
      <c r="B7" s="24"/>
      <c r="C7" s="24"/>
      <c r="D7" s="24"/>
      <c r="E7" s="13" t="s">
        <v>3</v>
      </c>
      <c r="F7" s="13" t="s">
        <v>4</v>
      </c>
      <c r="G7" s="29" t="s">
        <v>21</v>
      </c>
      <c r="H7" s="13" t="s">
        <v>5</v>
      </c>
      <c r="I7" s="16"/>
      <c r="J7" s="11"/>
      <c r="K7" s="11"/>
      <c r="L7" s="11"/>
      <c r="M7" s="11"/>
      <c r="N7" s="19"/>
    </row>
    <row r="8" spans="1:14" ht="12.75">
      <c r="A8" s="21"/>
      <c r="B8" s="24"/>
      <c r="C8" s="24"/>
      <c r="D8" s="24"/>
      <c r="E8" s="14"/>
      <c r="F8" s="14"/>
      <c r="G8" s="30"/>
      <c r="H8" s="14"/>
      <c r="I8" s="16"/>
      <c r="J8" s="11"/>
      <c r="K8" s="11"/>
      <c r="L8" s="11"/>
      <c r="M8" s="11"/>
      <c r="N8" s="19"/>
    </row>
    <row r="9" spans="1:14" ht="12.75">
      <c r="A9" s="22"/>
      <c r="B9" s="25"/>
      <c r="C9" s="25"/>
      <c r="D9" s="25"/>
      <c r="E9" s="15"/>
      <c r="F9" s="15"/>
      <c r="G9" s="31"/>
      <c r="H9" s="15"/>
      <c r="I9" s="17"/>
      <c r="J9" s="12"/>
      <c r="K9" s="12"/>
      <c r="L9" s="12"/>
      <c r="M9" s="12"/>
      <c r="N9" s="19"/>
    </row>
    <row r="10" spans="1:14" ht="12.75">
      <c r="A10" s="2" t="s">
        <v>29</v>
      </c>
      <c r="B10" s="3"/>
      <c r="C10" s="3"/>
      <c r="D10" s="3">
        <v>-512379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47143</v>
      </c>
      <c r="C11" s="3">
        <v>40935</v>
      </c>
      <c r="D11" s="3">
        <f>D10+B11-C11</f>
        <v>-506171</v>
      </c>
      <c r="E11" s="3">
        <v>7633.63</v>
      </c>
      <c r="F11" s="3">
        <v>3775.8</v>
      </c>
      <c r="G11" s="3">
        <v>0</v>
      </c>
      <c r="H11" s="3">
        <v>0</v>
      </c>
      <c r="I11" s="3">
        <f>2760+390.82+2038.38</f>
        <v>5189.200000000001</v>
      </c>
      <c r="J11" s="3">
        <v>11051.58</v>
      </c>
      <c r="K11" s="3">
        <v>4377.24</v>
      </c>
      <c r="L11" s="3">
        <v>6948</v>
      </c>
      <c r="M11" s="3">
        <v>1959.6</v>
      </c>
      <c r="N11" s="3"/>
      <c r="O11">
        <f>E11+F11+G11+H11+I11+J11+K11+L11+M11</f>
        <v>40935.049999999996</v>
      </c>
    </row>
    <row r="12" spans="1:15" ht="12.75">
      <c r="A12" s="2" t="s">
        <v>11</v>
      </c>
      <c r="B12" s="3">
        <v>50435</v>
      </c>
      <c r="C12" s="3">
        <v>164480</v>
      </c>
      <c r="D12" s="3">
        <f aca="true" t="shared" si="0" ref="D12:D22">D11+B12-C12</f>
        <v>-620216</v>
      </c>
      <c r="E12" s="3">
        <v>7938.97</v>
      </c>
      <c r="F12" s="3">
        <v>3906</v>
      </c>
      <c r="G12" s="3">
        <v>0</v>
      </c>
      <c r="H12" s="3">
        <v>0</v>
      </c>
      <c r="I12" s="3">
        <f>2760+390.82+2038.38</f>
        <v>5189.200000000001</v>
      </c>
      <c r="J12" s="3">
        <v>126693.8</v>
      </c>
      <c r="K12" s="3">
        <v>4273.02</v>
      </c>
      <c r="L12" s="3">
        <v>7747.02</v>
      </c>
      <c r="M12" s="3">
        <v>8732.41</v>
      </c>
      <c r="N12" s="3"/>
      <c r="O12">
        <f aca="true" t="shared" si="1" ref="O12:O23">E12+F12+G12+H12+I12+J12+K12+L12+M12</f>
        <v>164480.41999999998</v>
      </c>
    </row>
    <row r="13" spans="1:15" ht="12.75">
      <c r="A13" s="2" t="s">
        <v>12</v>
      </c>
      <c r="B13" s="3">
        <v>49505</v>
      </c>
      <c r="C13" s="3">
        <v>41960</v>
      </c>
      <c r="D13" s="3">
        <f t="shared" si="0"/>
        <v>-612671</v>
      </c>
      <c r="E13" s="3">
        <v>8591.27</v>
      </c>
      <c r="F13" s="3">
        <v>3385.2</v>
      </c>
      <c r="G13" s="3">
        <v>0</v>
      </c>
      <c r="H13" s="3">
        <v>472.8</v>
      </c>
      <c r="I13" s="3">
        <f>2760+390.82+2038.38</f>
        <v>5189.200000000001</v>
      </c>
      <c r="J13" s="3">
        <v>8096.91</v>
      </c>
      <c r="K13" s="3">
        <v>4794.12</v>
      </c>
      <c r="L13" s="3">
        <v>9414.54</v>
      </c>
      <c r="M13" s="3">
        <v>2015.78</v>
      </c>
      <c r="N13" s="3"/>
      <c r="O13">
        <f t="shared" si="1"/>
        <v>41959.82</v>
      </c>
    </row>
    <row r="14" spans="1:15" ht="12.75">
      <c r="A14" s="2" t="s">
        <v>13</v>
      </c>
      <c r="B14" s="3">
        <v>56495</v>
      </c>
      <c r="C14" s="3">
        <v>38370</v>
      </c>
      <c r="D14" s="3">
        <f t="shared" si="0"/>
        <v>-594546</v>
      </c>
      <c r="E14" s="3">
        <v>7938.97</v>
      </c>
      <c r="F14" s="3">
        <v>3385.2</v>
      </c>
      <c r="G14" s="3">
        <v>0</v>
      </c>
      <c r="H14" s="3">
        <v>0</v>
      </c>
      <c r="I14" s="3">
        <f>2760+390.82+2038.38</f>
        <v>5189.200000000001</v>
      </c>
      <c r="J14" s="3">
        <v>9094.52</v>
      </c>
      <c r="K14" s="3">
        <v>4134.06</v>
      </c>
      <c r="L14" s="3">
        <v>6809.04</v>
      </c>
      <c r="M14" s="3">
        <v>1818.98</v>
      </c>
      <c r="N14" s="3"/>
      <c r="O14">
        <f t="shared" si="1"/>
        <v>38369.97000000001</v>
      </c>
    </row>
    <row r="15" spans="1:15" ht="12.75">
      <c r="A15" s="2" t="s">
        <v>24</v>
      </c>
      <c r="B15" s="3">
        <v>49782</v>
      </c>
      <c r="C15" s="3">
        <v>42850</v>
      </c>
      <c r="D15" s="3">
        <f t="shared" si="0"/>
        <v>-587614</v>
      </c>
      <c r="E15" s="3">
        <v>9240.97</v>
      </c>
      <c r="F15" s="3">
        <v>3385.2</v>
      </c>
      <c r="G15" s="3">
        <v>0</v>
      </c>
      <c r="H15" s="3">
        <v>0</v>
      </c>
      <c r="I15" s="3">
        <f>2760+390.82+2038.38</f>
        <v>5189.200000000001</v>
      </c>
      <c r="J15" s="3">
        <v>10428.98</v>
      </c>
      <c r="K15" s="3">
        <v>4898.34</v>
      </c>
      <c r="L15" s="3">
        <v>7642.8</v>
      </c>
      <c r="M15" s="3">
        <v>2064.58</v>
      </c>
      <c r="N15" s="3"/>
      <c r="O15">
        <f t="shared" si="1"/>
        <v>42850.07000000001</v>
      </c>
    </row>
    <row r="16" spans="1:15" ht="12.75">
      <c r="A16" s="2" t="s">
        <v>25</v>
      </c>
      <c r="B16" s="3">
        <v>48594</v>
      </c>
      <c r="C16" s="3">
        <v>65610</v>
      </c>
      <c r="D16" s="3">
        <f t="shared" si="0"/>
        <v>-604630</v>
      </c>
      <c r="E16" s="3">
        <v>7938.97</v>
      </c>
      <c r="F16" s="3">
        <v>3385.2</v>
      </c>
      <c r="G16" s="3">
        <v>0</v>
      </c>
      <c r="H16" s="3">
        <v>472.8</v>
      </c>
      <c r="I16" s="3">
        <f>2760+390.82+2429.2</f>
        <v>5580.02</v>
      </c>
      <c r="J16" s="7">
        <v>31011.74</v>
      </c>
      <c r="K16" s="7">
        <v>5419.44</v>
      </c>
      <c r="L16" s="7">
        <v>8511.3</v>
      </c>
      <c r="M16" s="3">
        <v>3290.89</v>
      </c>
      <c r="N16" s="3"/>
      <c r="O16">
        <f t="shared" si="1"/>
        <v>65610.36</v>
      </c>
    </row>
    <row r="17" spans="1:15" ht="12.75">
      <c r="A17" s="2" t="s">
        <v>14</v>
      </c>
      <c r="B17" s="3">
        <v>53111</v>
      </c>
      <c r="C17" s="7">
        <v>103992</v>
      </c>
      <c r="D17" s="3">
        <f t="shared" si="0"/>
        <v>-655511</v>
      </c>
      <c r="E17" s="3">
        <v>8989.69</v>
      </c>
      <c r="F17" s="3">
        <v>3385.2</v>
      </c>
      <c r="G17" s="3">
        <v>0</v>
      </c>
      <c r="H17" s="7">
        <v>0</v>
      </c>
      <c r="I17" s="3">
        <f>2760+390.82+2429.2</f>
        <v>5580.02</v>
      </c>
      <c r="J17" s="7">
        <v>68553.05</v>
      </c>
      <c r="K17" s="7">
        <v>4794.12</v>
      </c>
      <c r="L17" s="7">
        <v>7295.4</v>
      </c>
      <c r="M17" s="7">
        <v>5395.01</v>
      </c>
      <c r="N17" s="3"/>
      <c r="O17">
        <f t="shared" si="1"/>
        <v>103992.48999999999</v>
      </c>
    </row>
    <row r="18" spans="1:15" ht="12.75">
      <c r="A18" s="2" t="s">
        <v>15</v>
      </c>
      <c r="B18" s="3">
        <v>50710</v>
      </c>
      <c r="C18" s="8">
        <v>63536</v>
      </c>
      <c r="D18" s="3">
        <f t="shared" si="0"/>
        <v>-668337</v>
      </c>
      <c r="E18" s="3">
        <v>8726.68</v>
      </c>
      <c r="F18" s="3">
        <v>3385.2</v>
      </c>
      <c r="G18" s="3">
        <v>0</v>
      </c>
      <c r="H18" s="8">
        <v>0</v>
      </c>
      <c r="I18" s="3">
        <f>2760+390.82+2429.2</f>
        <v>5580.02</v>
      </c>
      <c r="J18" s="8">
        <v>29048.63</v>
      </c>
      <c r="K18" s="8">
        <v>5002.56</v>
      </c>
      <c r="L18" s="8">
        <v>8615.52</v>
      </c>
      <c r="M18" s="8">
        <v>3177.16</v>
      </c>
      <c r="N18" s="3"/>
      <c r="O18">
        <f t="shared" si="1"/>
        <v>63535.770000000004</v>
      </c>
    </row>
    <row r="19" spans="1:15" ht="12.75">
      <c r="A19" s="2" t="s">
        <v>16</v>
      </c>
      <c r="B19" s="3">
        <v>57202</v>
      </c>
      <c r="C19" s="8">
        <v>183447</v>
      </c>
      <c r="D19" s="3">
        <f t="shared" si="0"/>
        <v>-794582</v>
      </c>
      <c r="E19" s="3">
        <v>7938.97</v>
      </c>
      <c r="F19" s="3">
        <v>3385.2</v>
      </c>
      <c r="G19" s="3">
        <v>0</v>
      </c>
      <c r="H19" s="8">
        <v>472.8</v>
      </c>
      <c r="I19" s="3">
        <f>2760+390.82+2429.2</f>
        <v>5580.02</v>
      </c>
      <c r="J19" s="8">
        <v>142840.58</v>
      </c>
      <c r="K19" s="8">
        <v>4516.2</v>
      </c>
      <c r="L19" s="8">
        <v>8962.92</v>
      </c>
      <c r="M19" s="8">
        <v>9750.77</v>
      </c>
      <c r="N19" s="3"/>
      <c r="O19">
        <f t="shared" si="1"/>
        <v>183447.46</v>
      </c>
    </row>
    <row r="20" spans="1:15" ht="12.75">
      <c r="A20" s="2" t="s">
        <v>17</v>
      </c>
      <c r="B20" s="3">
        <v>49283</v>
      </c>
      <c r="C20" s="3">
        <v>39620</v>
      </c>
      <c r="D20" s="3">
        <f t="shared" si="0"/>
        <v>-784919</v>
      </c>
      <c r="E20" s="3">
        <v>7938.97</v>
      </c>
      <c r="F20" s="3">
        <v>3385.2</v>
      </c>
      <c r="G20" s="3">
        <v>0</v>
      </c>
      <c r="H20" s="3">
        <v>0</v>
      </c>
      <c r="I20" s="3">
        <f>2760+390.82+2514.55</f>
        <v>5665.370000000001</v>
      </c>
      <c r="J20" s="3">
        <v>11319.36</v>
      </c>
      <c r="K20" s="3">
        <v>4099.32</v>
      </c>
      <c r="L20" s="3">
        <v>5349.96</v>
      </c>
      <c r="M20" s="3">
        <v>1861.38</v>
      </c>
      <c r="N20" s="3"/>
      <c r="O20">
        <f t="shared" si="1"/>
        <v>39619.56</v>
      </c>
    </row>
    <row r="21" spans="1:15" ht="12.75">
      <c r="A21" s="2" t="s">
        <v>18</v>
      </c>
      <c r="B21" s="3">
        <v>51602</v>
      </c>
      <c r="C21" s="3">
        <v>42144</v>
      </c>
      <c r="D21" s="3">
        <f t="shared" si="0"/>
        <v>-775461</v>
      </c>
      <c r="E21" s="3">
        <v>7938.97</v>
      </c>
      <c r="F21" s="3">
        <v>3385.2</v>
      </c>
      <c r="G21" s="3">
        <v>0</v>
      </c>
      <c r="H21" s="3">
        <v>0</v>
      </c>
      <c r="I21" s="3">
        <f>2760+390.82+2514.55</f>
        <v>5665.370000000001</v>
      </c>
      <c r="J21" s="3">
        <v>9363.31</v>
      </c>
      <c r="K21" s="3">
        <v>5037.3</v>
      </c>
      <c r="L21" s="3">
        <v>8754.48</v>
      </c>
      <c r="M21" s="3">
        <v>1999.8</v>
      </c>
      <c r="N21" s="3"/>
      <c r="O21">
        <f t="shared" si="1"/>
        <v>42144.43</v>
      </c>
    </row>
    <row r="22" spans="1:15" ht="12.75">
      <c r="A22" s="2" t="s">
        <v>20</v>
      </c>
      <c r="B22" s="3">
        <v>52826</v>
      </c>
      <c r="C22" s="3">
        <v>56116</v>
      </c>
      <c r="D22" s="5">
        <f t="shared" si="0"/>
        <v>-778751</v>
      </c>
      <c r="E22" s="3">
        <v>7938.97</v>
      </c>
      <c r="F22" s="3">
        <v>3385.2</v>
      </c>
      <c r="G22" s="3">
        <v>3265.56</v>
      </c>
      <c r="H22" s="3">
        <v>472.8</v>
      </c>
      <c r="I22" s="3">
        <f>2760+390.82+2514.55</f>
        <v>5665.370000000001</v>
      </c>
      <c r="J22" s="3">
        <v>8373.4</v>
      </c>
      <c r="K22" s="3">
        <v>6322.68</v>
      </c>
      <c r="L22" s="3">
        <v>10560.96</v>
      </c>
      <c r="M22" s="3">
        <v>2765.7</v>
      </c>
      <c r="N22" s="3">
        <v>7364.88</v>
      </c>
      <c r="O22">
        <f>E22+F22+G22+H22+I22+J22+K22+L22+M22+N22</f>
        <v>56115.52</v>
      </c>
    </row>
    <row r="23" spans="1:15" ht="12.75">
      <c r="A23" s="6" t="s">
        <v>19</v>
      </c>
      <c r="B23" s="6">
        <f>SUM(B11:B22)</f>
        <v>616688</v>
      </c>
      <c r="C23" s="6">
        <f>SUM(C11:C22)</f>
        <v>883060</v>
      </c>
      <c r="D23" s="6"/>
      <c r="E23" s="6">
        <f aca="true" t="shared" si="2" ref="E23:M23">SUM(E11:E22)</f>
        <v>98755.03000000001</v>
      </c>
      <c r="F23" s="6">
        <f t="shared" si="2"/>
        <v>41533.799999999996</v>
      </c>
      <c r="G23" s="6">
        <f t="shared" si="2"/>
        <v>3265.56</v>
      </c>
      <c r="H23" s="6">
        <f t="shared" si="2"/>
        <v>1891.2</v>
      </c>
      <c r="I23" s="6">
        <f t="shared" si="2"/>
        <v>65262.190000000024</v>
      </c>
      <c r="J23" s="6">
        <f t="shared" si="2"/>
        <v>465875.86000000004</v>
      </c>
      <c r="K23" s="6">
        <f t="shared" si="2"/>
        <v>57668.4</v>
      </c>
      <c r="L23" s="6">
        <f t="shared" si="2"/>
        <v>96611.94</v>
      </c>
      <c r="M23" s="6">
        <f t="shared" si="2"/>
        <v>44832.06</v>
      </c>
      <c r="N23" s="3">
        <f>N22</f>
        <v>7364.88</v>
      </c>
      <c r="O23">
        <f>E23+F23+G23+H23+I23+J23+K23+L23+M23+N23</f>
        <v>883060.9200000003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2018-03-26T12:03:36Z</cp:lastPrinted>
  <dcterms:created xsi:type="dcterms:W3CDTF">2012-09-02T06:37:17Z</dcterms:created>
  <dcterms:modified xsi:type="dcterms:W3CDTF">2021-03-26T05:10:49Z</dcterms:modified>
  <cp:category/>
  <cp:version/>
  <cp:contentType/>
  <cp:contentStatus/>
</cp:coreProperties>
</file>