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<sst xmlns="http://schemas.openxmlformats.org/spreadsheetml/2006/main" count="30" uniqueCount="30">
  <si>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</si>
  <si>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</si>
  <si>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</si>
  <si>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</si>
  <si>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</si>
  <si>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</si>
  <si>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</si>
  <si>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</si>
  <si>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</si>
  <si>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</si>
  <si>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</si>
  <si>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</si>
  <si>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</si>
  <si>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</si>
  <si>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</si>
  <si>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</si>
  <si>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</si>
  <si>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</si>
  <si>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</si>
  <si>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</si>
  <si>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</si>
  <si>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</si>
  <si>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</si>
  <si>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</si>
  <si>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</si>
  <si>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</si>
  <si>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</si>
  <si>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</si>
  <si>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2020 год по ул. Белякова д.2 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</si>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</sst>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22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11" t="s">
        <v>26</v>
      </c>
      <c r="J6" s="11" t="s">
        <v>6</v>
      </c>
      <c r="K6" s="11" t="s">
        <v>8</v>
      </c>
      <c r="L6" s="11" t="s">
        <v>9</v>
      </c>
      <c r="M6" s="11" t="s">
        <v>23</v>
      </c>
      <c r="N6" s="9" t="s">
        <v>27</v>
      </c>
    </row>
    <row r="7" spans="1:14" ht="12.75" customHeight="1">
      <c r="A7" s="20"/>
      <c r="B7" s="23"/>
      <c r="C7" s="23"/>
      <c r="D7" s="23"/>
      <c r="E7" s="14" t="s">
        <v>3</v>
      </c>
      <c r="F7" s="14" t="s">
        <v>4</v>
      </c>
      <c r="G7" s="28" t="s">
        <v>21</v>
      </c>
      <c r="H7" s="14" t="s">
        <v>5</v>
      </c>
      <c r="I7" s="17"/>
      <c r="J7" s="12"/>
      <c r="K7" s="12"/>
      <c r="L7" s="12"/>
      <c r="M7" s="12"/>
      <c r="N7" s="10"/>
    </row>
    <row r="8" spans="1:14" ht="12.75">
      <c r="A8" s="20"/>
      <c r="B8" s="23"/>
      <c r="C8" s="23"/>
      <c r="D8" s="23"/>
      <c r="E8" s="15"/>
      <c r="F8" s="15"/>
      <c r="G8" s="29"/>
      <c r="H8" s="15"/>
      <c r="I8" s="17"/>
      <c r="J8" s="12"/>
      <c r="K8" s="12"/>
      <c r="L8" s="12"/>
      <c r="M8" s="12"/>
      <c r="N8" s="10"/>
    </row>
    <row r="9" spans="1:14" ht="12.75">
      <c r="A9" s="21"/>
      <c r="B9" s="24"/>
      <c r="C9" s="24"/>
      <c r="D9" s="24"/>
      <c r="E9" s="16"/>
      <c r="F9" s="16"/>
      <c r="G9" s="30"/>
      <c r="H9" s="16"/>
      <c r="I9" s="18"/>
      <c r="J9" s="13"/>
      <c r="K9" s="13"/>
      <c r="L9" s="13"/>
      <c r="M9" s="13"/>
      <c r="N9" s="10"/>
    </row>
    <row r="10" spans="1:14" ht="12.75">
      <c r="A10" s="2" t="s">
        <v>29</v>
      </c>
      <c r="B10" s="3"/>
      <c r="C10" s="3"/>
      <c r="D10" s="3">
        <v>-80179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26588</v>
      </c>
      <c r="C11" s="3">
        <v>27964</v>
      </c>
      <c r="D11" s="3">
        <f>D10+B11-C11</f>
        <v>-81555</v>
      </c>
      <c r="E11" s="3">
        <v>5767.86</v>
      </c>
      <c r="F11" s="3">
        <v>2864.4</v>
      </c>
      <c r="G11" s="3">
        <v>0</v>
      </c>
      <c r="H11" s="3">
        <v>0</v>
      </c>
      <c r="I11" s="3">
        <f aca="true" t="shared" si="0" ref="I11:I18">1444.4+260.45</f>
        <v>1704.8500000000001</v>
      </c>
      <c r="J11" s="3">
        <v>8467.97</v>
      </c>
      <c r="K11" s="3">
        <v>2983.43</v>
      </c>
      <c r="L11" s="3">
        <v>4735.6</v>
      </c>
      <c r="M11" s="3">
        <v>1439.52</v>
      </c>
      <c r="N11" s="3"/>
      <c r="O11">
        <f>E11+F11+G11+H11+I11+J11+K11+L11+M11</f>
        <v>27963.63</v>
      </c>
    </row>
    <row r="12" spans="1:15" ht="12.75">
      <c r="A12" s="2" t="s">
        <v>11</v>
      </c>
      <c r="B12" s="3">
        <v>34374</v>
      </c>
      <c r="C12" s="3">
        <v>25687</v>
      </c>
      <c r="D12" s="3">
        <f aca="true" t="shared" si="1" ref="D12:D22">D11+B12-C12</f>
        <v>-72868</v>
      </c>
      <c r="E12" s="3">
        <v>6002.22</v>
      </c>
      <c r="F12" s="3">
        <v>3124.8</v>
      </c>
      <c r="G12" s="3">
        <v>0</v>
      </c>
      <c r="H12" s="3">
        <v>0</v>
      </c>
      <c r="I12" s="3">
        <f t="shared" si="0"/>
        <v>1704.8500000000001</v>
      </c>
      <c r="J12" s="3">
        <v>5347.57</v>
      </c>
      <c r="K12" s="3">
        <v>2912.39</v>
      </c>
      <c r="L12" s="3">
        <v>5280.19</v>
      </c>
      <c r="M12" s="3">
        <v>1314.7</v>
      </c>
      <c r="N12" s="3"/>
      <c r="O12">
        <f aca="true" t="shared" si="2" ref="O12:O23">E12+F12+G12+H12+I12+J12+K12+L12+M12</f>
        <v>25686.72</v>
      </c>
    </row>
    <row r="13" spans="1:15" ht="12.75">
      <c r="A13" s="2" t="s">
        <v>12</v>
      </c>
      <c r="B13" s="3">
        <v>42509</v>
      </c>
      <c r="C13" s="3">
        <v>26883</v>
      </c>
      <c r="D13" s="3">
        <f t="shared" si="1"/>
        <v>-57242</v>
      </c>
      <c r="E13" s="3">
        <v>6653.22</v>
      </c>
      <c r="F13" s="3">
        <v>3228.96</v>
      </c>
      <c r="G13" s="3">
        <v>0</v>
      </c>
      <c r="H13" s="3">
        <v>372.3</v>
      </c>
      <c r="I13" s="3">
        <f t="shared" si="0"/>
        <v>1704.8500000000001</v>
      </c>
      <c r="J13" s="3">
        <v>3859.3</v>
      </c>
      <c r="K13" s="3">
        <v>3267.56</v>
      </c>
      <c r="L13" s="3">
        <v>6416.74</v>
      </c>
      <c r="M13" s="3">
        <v>1380.29</v>
      </c>
      <c r="N13" s="3"/>
      <c r="O13">
        <f t="shared" si="2"/>
        <v>26883.22</v>
      </c>
    </row>
    <row r="14" spans="1:15" ht="12.75">
      <c r="A14" s="2" t="s">
        <v>13</v>
      </c>
      <c r="B14" s="3">
        <v>35806</v>
      </c>
      <c r="C14" s="3">
        <v>25295</v>
      </c>
      <c r="D14" s="3">
        <f t="shared" si="1"/>
        <v>-46731</v>
      </c>
      <c r="E14" s="3">
        <v>6002.61</v>
      </c>
      <c r="F14" s="3">
        <v>3228.96</v>
      </c>
      <c r="G14" s="3">
        <v>0</v>
      </c>
      <c r="H14" s="3">
        <v>0</v>
      </c>
      <c r="I14" s="3">
        <f t="shared" si="0"/>
        <v>1704.8500000000001</v>
      </c>
      <c r="J14" s="3">
        <v>5606.61</v>
      </c>
      <c r="K14" s="3">
        <v>2817.68</v>
      </c>
      <c r="L14" s="3">
        <v>4640.89</v>
      </c>
      <c r="M14" s="3">
        <v>1293.21</v>
      </c>
      <c r="N14" s="3"/>
      <c r="O14">
        <f t="shared" si="2"/>
        <v>25294.809999999998</v>
      </c>
    </row>
    <row r="15" spans="1:15" ht="12.75">
      <c r="A15" s="2" t="s">
        <v>24</v>
      </c>
      <c r="B15" s="3">
        <v>26495</v>
      </c>
      <c r="C15" s="3">
        <v>35799</v>
      </c>
      <c r="D15" s="3">
        <f t="shared" si="1"/>
        <v>-56035</v>
      </c>
      <c r="E15" s="3">
        <v>12621.82</v>
      </c>
      <c r="F15" s="3">
        <v>3228.96</v>
      </c>
      <c r="G15" s="3">
        <v>0</v>
      </c>
      <c r="H15" s="3">
        <v>0</v>
      </c>
      <c r="I15" s="3">
        <f t="shared" si="0"/>
        <v>1704.8500000000001</v>
      </c>
      <c r="J15" s="3">
        <v>7826.09</v>
      </c>
      <c r="K15" s="3">
        <v>3338.6</v>
      </c>
      <c r="L15" s="3">
        <v>5209.16</v>
      </c>
      <c r="M15" s="3">
        <v>1869.03</v>
      </c>
      <c r="N15" s="3"/>
      <c r="O15">
        <f t="shared" si="2"/>
        <v>35798.509999999995</v>
      </c>
    </row>
    <row r="16" spans="1:15" ht="12.75">
      <c r="A16" s="2" t="s">
        <v>25</v>
      </c>
      <c r="B16" s="3">
        <v>38914</v>
      </c>
      <c r="C16" s="3">
        <v>53689</v>
      </c>
      <c r="D16" s="3">
        <f t="shared" si="1"/>
        <v>-70810</v>
      </c>
      <c r="E16" s="3">
        <v>839.01</v>
      </c>
      <c r="F16" s="3">
        <v>3228.96</v>
      </c>
      <c r="G16" s="3">
        <v>0</v>
      </c>
      <c r="H16" s="3">
        <v>372.3</v>
      </c>
      <c r="I16" s="3">
        <f t="shared" si="0"/>
        <v>1704.8500000000001</v>
      </c>
      <c r="J16" s="3">
        <v>35199.28</v>
      </c>
      <c r="K16" s="3">
        <v>3693.77</v>
      </c>
      <c r="L16" s="3">
        <v>5801.11</v>
      </c>
      <c r="M16" s="3">
        <v>2849.8</v>
      </c>
      <c r="N16" s="3"/>
      <c r="O16">
        <f t="shared" si="2"/>
        <v>53689.08</v>
      </c>
    </row>
    <row r="17" spans="1:15" ht="12.75">
      <c r="A17" s="2" t="s">
        <v>14</v>
      </c>
      <c r="B17" s="3">
        <v>30861</v>
      </c>
      <c r="C17" s="3">
        <v>28601</v>
      </c>
      <c r="D17" s="3">
        <f t="shared" si="1"/>
        <v>-68550</v>
      </c>
      <c r="E17" s="3">
        <v>6631.5</v>
      </c>
      <c r="F17" s="3">
        <v>2708.16</v>
      </c>
      <c r="G17" s="3">
        <v>0</v>
      </c>
      <c r="H17" s="3">
        <v>0</v>
      </c>
      <c r="I17" s="3">
        <f t="shared" si="0"/>
        <v>1704.8500000000001</v>
      </c>
      <c r="J17" s="3">
        <v>7841.62</v>
      </c>
      <c r="K17" s="3">
        <v>3267.56</v>
      </c>
      <c r="L17" s="3">
        <v>4972.38</v>
      </c>
      <c r="M17" s="3">
        <v>1474.43</v>
      </c>
      <c r="N17" s="3"/>
      <c r="O17">
        <f t="shared" si="2"/>
        <v>28600.500000000004</v>
      </c>
    </row>
    <row r="18" spans="1:15" ht="12.75">
      <c r="A18" s="2" t="s">
        <v>15</v>
      </c>
      <c r="B18" s="7">
        <v>33425</v>
      </c>
      <c r="C18" s="7">
        <v>35826</v>
      </c>
      <c r="D18" s="3">
        <f t="shared" si="1"/>
        <v>-70951</v>
      </c>
      <c r="E18" s="3">
        <v>6631.5</v>
      </c>
      <c r="F18" s="3">
        <v>2708.16</v>
      </c>
      <c r="G18" s="3">
        <v>0</v>
      </c>
      <c r="H18" s="3">
        <v>0</v>
      </c>
      <c r="I18" s="3">
        <f t="shared" si="0"/>
        <v>1704.8500000000001</v>
      </c>
      <c r="J18" s="7">
        <v>13629.2</v>
      </c>
      <c r="K18" s="7">
        <v>3409.63</v>
      </c>
      <c r="L18" s="7">
        <v>5872.14</v>
      </c>
      <c r="M18" s="7">
        <v>1870.54</v>
      </c>
      <c r="N18" s="7"/>
      <c r="O18">
        <f t="shared" si="2"/>
        <v>35826.020000000004</v>
      </c>
    </row>
    <row r="19" spans="1:15" ht="12.75">
      <c r="A19" s="2" t="s">
        <v>16</v>
      </c>
      <c r="B19" s="7">
        <v>31072</v>
      </c>
      <c r="C19" s="7">
        <v>31033</v>
      </c>
      <c r="D19" s="3">
        <f t="shared" si="1"/>
        <v>-70912</v>
      </c>
      <c r="E19" s="3">
        <v>6276.06</v>
      </c>
      <c r="F19" s="3">
        <v>3739.34</v>
      </c>
      <c r="G19" s="3">
        <v>0</v>
      </c>
      <c r="H19" s="3">
        <v>372.3</v>
      </c>
      <c r="I19" s="3">
        <f>1444.4+260.45</f>
        <v>1704.8500000000001</v>
      </c>
      <c r="J19" s="7">
        <v>8145.54</v>
      </c>
      <c r="K19" s="7">
        <v>3078.14</v>
      </c>
      <c r="L19" s="7">
        <v>6108.92</v>
      </c>
      <c r="M19" s="7">
        <v>1607.78</v>
      </c>
      <c r="N19" s="7"/>
      <c r="O19">
        <f t="shared" si="2"/>
        <v>31032.93</v>
      </c>
    </row>
    <row r="20" spans="1:15" ht="12.75">
      <c r="A20" s="2" t="s">
        <v>17</v>
      </c>
      <c r="B20" s="3">
        <v>34318</v>
      </c>
      <c r="C20" s="3">
        <v>25918</v>
      </c>
      <c r="D20" s="3">
        <f t="shared" si="1"/>
        <v>-62512</v>
      </c>
      <c r="E20" s="3">
        <v>6276.06</v>
      </c>
      <c r="F20" s="3">
        <v>3739.34</v>
      </c>
      <c r="G20" s="3">
        <v>0</v>
      </c>
      <c r="H20" s="3">
        <v>0</v>
      </c>
      <c r="I20" s="3">
        <f>1444.4+260.45</f>
        <v>1704.8500000000001</v>
      </c>
      <c r="J20" s="3">
        <v>6429.92</v>
      </c>
      <c r="K20" s="3">
        <v>2794</v>
      </c>
      <c r="L20" s="3">
        <v>3646.41</v>
      </c>
      <c r="M20" s="3">
        <v>1327.37</v>
      </c>
      <c r="N20" s="3"/>
      <c r="O20">
        <f t="shared" si="2"/>
        <v>25917.95</v>
      </c>
    </row>
    <row r="21" spans="1:15" ht="12.75">
      <c r="A21" s="2" t="s">
        <v>18</v>
      </c>
      <c r="B21" s="3">
        <v>34547</v>
      </c>
      <c r="C21" s="3">
        <v>29809</v>
      </c>
      <c r="D21" s="3">
        <f t="shared" si="1"/>
        <v>-57774</v>
      </c>
      <c r="E21" s="3">
        <v>6276.06</v>
      </c>
      <c r="F21" s="3">
        <v>3739.34</v>
      </c>
      <c r="G21" s="3">
        <v>0</v>
      </c>
      <c r="H21" s="3">
        <v>0</v>
      </c>
      <c r="I21" s="3">
        <f>1444.4+260.45</f>
        <v>1704.8500000000001</v>
      </c>
      <c r="J21" s="3">
        <v>7147.66</v>
      </c>
      <c r="K21" s="3">
        <v>3433.31</v>
      </c>
      <c r="L21" s="3">
        <v>5966.86</v>
      </c>
      <c r="M21" s="3">
        <v>1540.67</v>
      </c>
      <c r="N21" s="3"/>
      <c r="O21">
        <f t="shared" si="2"/>
        <v>29808.750000000007</v>
      </c>
    </row>
    <row r="22" spans="1:15" ht="12.75">
      <c r="A22" s="2" t="s">
        <v>20</v>
      </c>
      <c r="B22" s="3">
        <v>32091</v>
      </c>
      <c r="C22" s="3">
        <v>38998</v>
      </c>
      <c r="D22" s="5">
        <f t="shared" si="1"/>
        <v>-64681</v>
      </c>
      <c r="E22" s="3">
        <v>6276.06</v>
      </c>
      <c r="F22" s="3">
        <v>3739.34</v>
      </c>
      <c r="G22" s="3">
        <v>2225.73</v>
      </c>
      <c r="H22" s="3">
        <v>372.3</v>
      </c>
      <c r="I22" s="3">
        <f>1444.4+260.45</f>
        <v>1704.8500000000001</v>
      </c>
      <c r="J22" s="3">
        <v>6108.37</v>
      </c>
      <c r="K22" s="3">
        <v>4309.4</v>
      </c>
      <c r="L22" s="3">
        <v>7198.11</v>
      </c>
      <c r="M22" s="3">
        <v>2044.44</v>
      </c>
      <c r="N22" s="3">
        <v>5019.74</v>
      </c>
      <c r="O22">
        <f>E22+F22+G22+H22+I22+J22+K22+L22+M22+N22</f>
        <v>38998.340000000004</v>
      </c>
    </row>
    <row r="23" spans="1:15" ht="12.75">
      <c r="A23" s="6" t="s">
        <v>19</v>
      </c>
      <c r="B23" s="6">
        <f>SUM(B11:B22)</f>
        <v>401000</v>
      </c>
      <c r="C23" s="6">
        <f>SUM(C11:C22)</f>
        <v>385502</v>
      </c>
      <c r="D23" s="6"/>
      <c r="E23" s="6">
        <f aca="true" t="shared" si="3" ref="E23:M23">SUM(E11:E22)</f>
        <v>76253.98</v>
      </c>
      <c r="F23" s="6">
        <f t="shared" si="3"/>
        <v>39278.72</v>
      </c>
      <c r="G23" s="6">
        <f t="shared" si="3"/>
        <v>2225.73</v>
      </c>
      <c r="H23" s="6">
        <f t="shared" si="3"/>
        <v>1489.2</v>
      </c>
      <c r="I23" s="6">
        <f t="shared" si="3"/>
        <v>20458.199999999997</v>
      </c>
      <c r="J23" s="6">
        <f t="shared" si="3"/>
        <v>115609.12999999999</v>
      </c>
      <c r="K23" s="6">
        <f t="shared" si="3"/>
        <v>39305.47</v>
      </c>
      <c r="L23" s="6">
        <f t="shared" si="3"/>
        <v>65848.51</v>
      </c>
      <c r="M23" s="6">
        <f t="shared" si="3"/>
        <v>20011.780000000002</v>
      </c>
      <c r="N23" s="6">
        <f>N22</f>
        <v>5019.74</v>
      </c>
      <c r="O23">
        <f>E23+F23+G23+H23+I23+J23+K23+L23+M23+N23</f>
        <v>385500.45999999996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2016-02-11T12:36:05Z</cp:lastPrinted>
  <dcterms:created xsi:type="dcterms:W3CDTF">2012-09-02T06:37:17Z</dcterms:created>
  <dcterms:modified xsi:type="dcterms:W3CDTF">2021-03-24T05:27:07Z</dcterms:modified>
  <cp:category/>
  <cp:version/>
  <cp:contentType/>
  <cp:contentStatus/>
</cp:coreProperties>
</file>